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Example!$A$1:$J$33</definedName>
    <definedName function="false" hidden="false" localSheetId="1" name="_xlnm.Print_Area" vbProcedure="false">Template!$A$1:$J$33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<sst xmlns="http://schemas.openxmlformats.org/spreadsheetml/2006/main" count="118" uniqueCount="67">
  <si>
    <t xml:space="preserve">HOW TO USE: TEMPERATURE TRANSMITTER CALIBRATION REPORT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</si>
  <si>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</si>
  <si>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</si>
  <si>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</si>
  <si>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</si>
  <si>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tag, sensor type and calibrated range (LRV and URV in °C) and the tolerance.</t>
  </si>
  <si>
    <t xml:space="preserve">2. Disconnect the sensor and connect the calibrator in RTD (Ω) or thermocouple (mV) simulation mode.</t>
  </si>
  <si>
    <t xml:space="preserve">3. For each test point simulate the Applied temperature, write the simulated Ω or mV in the yellow column and the transmitter output in As found output (mA).</t>
  </si>
  <si>
    <t xml:space="preserve">4. Adjust (sensor trim or output trim) if any point fails and record the As left readings.</t>
  </si>
  <si>
    <t xml:space="preserve">5. Reconnect the sensor and confirm a sensible process reading before closing the work order.</t>
  </si>
  <si>
    <t xml:space="preserve">What the formulas do</t>
  </si>
  <si>
    <t xml:space="preserve">• Applied temperature = LRV + (URV − LRV) × test point % ÷ 100.</t>
  </si>
  <si>
    <t xml:space="preserve">• Expected output = 4 + 16 × test point % ÷ 100 mA.</t>
  </si>
  <si>
    <t xml:space="preserve">• Error (% of span) = (measured mA − expected mA) ÷ 16 × 100; PASS when within the tolerance.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</si>
  <si>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</si>
  <si>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</si>
  <si>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TEMPERATURE TRANSMITTER CALIBRATION REPORT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</si>
  <si>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</si>
  <si>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</si>
  <si>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</si>
  <si>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Instrument details</t>
  </si>
  <si>
    <t xml:space="preserve">Tag number</t>
  </si>
  <si>
    <t xml:space="preserve">Service</t>
  </si>
  <si>
    <t xml:space="preserve">Make and model</t>
  </si>
  <si>
    <t xml:space="preserve">Serial number</t>
  </si>
  <si>
    <t xml:space="preserve">Sensor type</t>
  </si>
  <si>
    <t xml:space="preserve">Engineering unit</t>
  </si>
  <si>
    <t xml:space="preserve">Calibrated range LRV</t>
  </si>
  <si>
    <t xml:space="preserve">Calibrated range URV</t>
  </si>
  <si>
    <t xml:space="preserve">Tolerance (± % of span)</t>
  </si>
  <si>
    <t xml:space="preserve">Damping (s)</t>
  </si>
  <si>
    <t xml:space="preserve">Test equipment and conditions</t>
  </si>
  <si>
    <t xml:space="preserve">Simulator / calibrator</t>
  </si>
  <si>
    <t xml:space="preserve">Standard certificate no</t>
  </si>
  <si>
    <t xml:space="preserve">Calibration date</t>
  </si>
  <si>
    <t xml:space="preserve">Ambient temperature (°C)</t>
  </si>
  <si>
    <t xml:space="preserve">Calibration results (sensor simulated at the transmitter input)</t>
  </si>
  <si>
    <t xml:space="preserve">Test point (% of span)</t>
  </si>
  <si>
    <t xml:space="preserve">Applied temperature</t>
  </si>
  <si>
    <t xml:space="preserve">Simulated signal (Ω or mV)</t>
  </si>
  <si>
    <t xml:space="preserve">Expected output (mA)</t>
  </si>
  <si>
    <t xml:space="preserve">As found output (mA)</t>
  </si>
  <si>
    <t xml:space="preserve">As found error (% span)</t>
  </si>
  <si>
    <t xml:space="preserve">As found result</t>
  </si>
  <si>
    <t xml:space="preserve">As left output (mA)</t>
  </si>
  <si>
    <t xml:space="preserve">As left error (% span)</t>
  </si>
  <si>
    <t xml:space="preserve">As left result</t>
  </si>
  <si>
    <t xml:space="preserve">Maximum as found error (% span)</t>
  </si>
  <si>
    <t xml:space="preserve">Maximum as left error (% span)</t>
  </si>
  <si>
    <t xml:space="preserve">Overall result (as left if adjusted, else as found)</t>
  </si>
  <si>
    <t xml:space="preserve">Pt100 resistance values from the IEC 60751 table (0, 50, 100, 150, 200 °C). For thermocouples enter the mV from IEC 60584 and set the calibrator to the correct cold junction mode.</t>
  </si>
  <si>
    <t xml:space="preserve">Performed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</si>
  <si>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</si>
  <si>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</si>
  <si>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</si>
  <si>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</si>
  <si>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</si>
  <si>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</si>
  <si>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CAL TT 2101 01      Rev: 0</t>
  </si>
  <si>
    <t xml:space="preserve">TT 2101</t>
  </si>
  <si>
    <t xml:space="preserve">Reactor R 201 jacket outlet</t>
  </si>
  <si>
    <t xml:space="preserve">Yokogawa YTA110</t>
  </si>
  <si>
    <t xml:space="preserve">S5N812443</t>
  </si>
  <si>
    <t xml:space="preserve">Pt100, 3 wire (IEC 60751)</t>
  </si>
  <si>
    <t xml:space="preserve">°C</t>
  </si>
  <si>
    <t xml:space="preserve">Fluke 726</t>
  </si>
  <si>
    <t xml:space="preserve">NABL/CC 24203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</si>
</sst>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0.0"/>
    <numFmt numFmtId="167" formatCode="0.00"/>
    <numFmt numFmtId="168" formatCode="0.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30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3" min="2" style="0" width="12"/>
    <col collapsed="false" customWidth="true" hidden="false" outlineLevel="0" max="10" min="4" style="0" width="11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0"/>
      <c r="F2" s="11" t="s">
        <v>18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5" hidden="false" customHeight="true" outlineLevel="0" collapsed="false">
      <c r="A6" s="14" t="s">
        <v>21</v>
      </c>
      <c r="B6" s="14"/>
      <c r="C6" s="15"/>
      <c r="D6" s="15"/>
      <c r="E6" s="15"/>
      <c r="F6" s="14" t="s">
        <v>22</v>
      </c>
      <c r="G6" s="14"/>
      <c r="H6" s="15"/>
      <c r="I6" s="15"/>
      <c r="J6" s="15"/>
    </row>
    <row r="7" customFormat="false" ht="15" hidden="false" customHeight="true" outlineLevel="0" collapsed="false">
      <c r="A7" s="14" t="s">
        <v>23</v>
      </c>
      <c r="B7" s="14"/>
      <c r="C7" s="15"/>
      <c r="D7" s="15"/>
      <c r="E7" s="15"/>
      <c r="F7" s="14" t="s">
        <v>24</v>
      </c>
      <c r="G7" s="14"/>
      <c r="H7" s="15"/>
      <c r="I7" s="15"/>
      <c r="J7" s="15"/>
    </row>
    <row r="8" customFormat="false" ht="15" hidden="false" customHeight="true" outlineLevel="0" collapsed="false">
      <c r="A8" s="14" t="s">
        <v>25</v>
      </c>
      <c r="B8" s="14"/>
      <c r="C8" s="15"/>
      <c r="D8" s="15"/>
      <c r="E8" s="15"/>
      <c r="F8" s="14" t="s">
        <v>26</v>
      </c>
      <c r="G8" s="14"/>
      <c r="H8" s="15"/>
      <c r="I8" s="15"/>
      <c r="J8" s="15"/>
    </row>
    <row r="9" customFormat="false" ht="15" hidden="false" customHeight="true" outlineLevel="0" collapsed="false">
      <c r="A9" s="14" t="s">
        <v>27</v>
      </c>
      <c r="B9" s="14"/>
      <c r="C9" s="15"/>
      <c r="D9" s="15"/>
      <c r="E9" s="15"/>
      <c r="F9" s="14" t="s">
        <v>28</v>
      </c>
      <c r="G9" s="14"/>
      <c r="H9" s="15"/>
      <c r="I9" s="15"/>
      <c r="J9" s="15"/>
    </row>
    <row r="10" customFormat="false" ht="15" hidden="false" customHeight="true" outlineLevel="0" collapsed="false">
      <c r="A10" s="14" t="s">
        <v>29</v>
      </c>
      <c r="B10" s="14"/>
      <c r="C10" s="15"/>
      <c r="D10" s="15"/>
      <c r="E10" s="15"/>
      <c r="F10" s="14" t="s">
        <v>30</v>
      </c>
      <c r="G10" s="14"/>
      <c r="H10" s="15"/>
      <c r="I10" s="15"/>
      <c r="J10" s="15"/>
    </row>
    <row r="12" customFormat="false" ht="15" hidden="false" customHeight="false" outlineLevel="0" collapsed="false">
      <c r="A12" s="13" t="s">
        <v>31</v>
      </c>
      <c r="B12" s="13"/>
      <c r="C12" s="13"/>
      <c r="D12" s="13"/>
      <c r="E12" s="13"/>
      <c r="F12" s="13"/>
      <c r="G12" s="13"/>
      <c r="H12" s="13"/>
      <c r="I12" s="13"/>
      <c r="J12" s="13"/>
    </row>
    <row r="13" customFormat="false" ht="15" hidden="false" customHeight="true" outlineLevel="0" collapsed="false">
      <c r="A13" s="14" t="s">
        <v>32</v>
      </c>
      <c r="B13" s="14"/>
      <c r="C13" s="15"/>
      <c r="D13" s="15"/>
      <c r="E13" s="15"/>
      <c r="F13" s="14" t="s">
        <v>33</v>
      </c>
      <c r="G13" s="14"/>
      <c r="H13" s="15"/>
      <c r="I13" s="15"/>
      <c r="J13" s="15"/>
    </row>
    <row r="14" customFormat="false" ht="15" hidden="false" customHeight="true" outlineLevel="0" collapsed="false">
      <c r="A14" s="14" t="s">
        <v>34</v>
      </c>
      <c r="B14" s="14"/>
      <c r="C14" s="16"/>
      <c r="D14" s="16"/>
      <c r="E14" s="16"/>
      <c r="F14" s="14" t="s">
        <v>35</v>
      </c>
      <c r="G14" s="14"/>
      <c r="H14" s="15"/>
      <c r="I14" s="15"/>
      <c r="J14" s="15"/>
    </row>
    <row r="16" customFormat="false" ht="15" hidden="false" customHeight="false" outlineLevel="0" collapsed="false">
      <c r="A16" s="13" t="s">
        <v>36</v>
      </c>
      <c r="B16" s="13"/>
      <c r="C16" s="13"/>
      <c r="D16" s="13"/>
      <c r="E16" s="13"/>
      <c r="F16" s="13"/>
      <c r="G16" s="13"/>
      <c r="H16" s="13"/>
      <c r="I16" s="13"/>
      <c r="J16" s="13"/>
    </row>
    <row r="17" customFormat="false" ht="60" hidden="false" customHeight="true" outlineLevel="0" collapsed="false">
      <c r="A17" s="17" t="s">
        <v>37</v>
      </c>
      <c r="B17" s="17" t="s">
        <v>38</v>
      </c>
      <c r="C17" s="17" t="s">
        <v>39</v>
      </c>
      <c r="D17" s="17" t="s">
        <v>40</v>
      </c>
      <c r="E17" s="17" t="s">
        <v>41</v>
      </c>
      <c r="F17" s="17" t="s">
        <v>42</v>
      </c>
      <c r="G17" s="17" t="s">
        <v>43</v>
      </c>
      <c r="H17" s="17" t="s">
        <v>44</v>
      </c>
      <c r="I17" s="17" t="s">
        <v>45</v>
      </c>
      <c r="J17" s="17" t="s">
        <v>46</v>
      </c>
    </row>
    <row r="18" customFormat="false" ht="15" hidden="false" customHeight="false" outlineLevel="0" collapsed="false">
      <c r="A18" s="18" t="n">
        <v>0</v>
      </c>
      <c r="B18" s="19" t="str">
        <f aca="false">IF(OR(A18="",$C$9="",$H$9=""),"",$C$9+($H$9-$C$9)*A18/100)</f>
        <v/>
      </c>
      <c r="C18" s="20"/>
      <c r="D18" s="21" t="n">
        <f aca="false">IF(A18="","",4+16*A18/100)</f>
        <v>4</v>
      </c>
      <c r="E18" s="22"/>
      <c r="F18" s="23" t="str">
        <f aca="false">IF(OR(E18="",D18=""),"",(E18-D18)/16*100)</f>
        <v/>
      </c>
      <c r="G18" s="24" t="str">
        <f aca="false">IF(F18="","",IF(ABS(F18)&lt;=$C$10,"PASS","FAIL"))</f>
        <v/>
      </c>
      <c r="H18" s="22"/>
      <c r="I18" s="23" t="str">
        <f aca="false">IF(OR(H18="",D18=""),"",(H18-D18)/16*100)</f>
        <v/>
      </c>
      <c r="J18" s="24" t="str">
        <f aca="false">IF(I18="","",IF(ABS(I18)&lt;=$C$10,"PASS","FAIL"))</f>
        <v/>
      </c>
    </row>
    <row r="19" customFormat="false" ht="15" hidden="false" customHeight="false" outlineLevel="0" collapsed="false">
      <c r="A19" s="18" t="n">
        <v>25</v>
      </c>
      <c r="B19" s="19" t="str">
        <f aca="false">IF(OR(A19="",$C$9="",$H$9=""),"",$C$9+($H$9-$C$9)*A19/100)</f>
        <v/>
      </c>
      <c r="C19" s="20"/>
      <c r="D19" s="21" t="n">
        <f aca="false">IF(A19="","",4+16*A19/100)</f>
        <v>8</v>
      </c>
      <c r="E19" s="22"/>
      <c r="F19" s="23" t="str">
        <f aca="false">IF(OR(E19="",D19=""),"",(E19-D19)/16*100)</f>
        <v/>
      </c>
      <c r="G19" s="24" t="str">
        <f aca="false">IF(F19="","",IF(ABS(F19)&lt;=$C$10,"PASS","FAIL"))</f>
        <v/>
      </c>
      <c r="H19" s="22"/>
      <c r="I19" s="23" t="str">
        <f aca="false">IF(OR(H19="",D19=""),"",(H19-D19)/16*100)</f>
        <v/>
      </c>
      <c r="J19" s="24" t="str">
        <f aca="false">IF(I19="","",IF(ABS(I19)&lt;=$C$10,"PASS","FAIL"))</f>
        <v/>
      </c>
    </row>
    <row r="20" customFormat="false" ht="15" hidden="false" customHeight="false" outlineLevel="0" collapsed="false">
      <c r="A20" s="18" t="n">
        <v>50</v>
      </c>
      <c r="B20" s="19" t="str">
        <f aca="false">IF(OR(A20="",$C$9="",$H$9=""),"",$C$9+($H$9-$C$9)*A20/100)</f>
        <v/>
      </c>
      <c r="C20" s="20"/>
      <c r="D20" s="21" t="n">
        <f aca="false">IF(A20="","",4+16*A20/100)</f>
        <v>12</v>
      </c>
      <c r="E20" s="22"/>
      <c r="F20" s="23" t="str">
        <f aca="false">IF(OR(E20="",D20=""),"",(E20-D20)/16*100)</f>
        <v/>
      </c>
      <c r="G20" s="24" t="str">
        <f aca="false">IF(F20="","",IF(ABS(F20)&lt;=$C$10,"PASS","FAIL"))</f>
        <v/>
      </c>
      <c r="H20" s="22"/>
      <c r="I20" s="23" t="str">
        <f aca="false">IF(OR(H20="",D20=""),"",(H20-D20)/16*100)</f>
        <v/>
      </c>
      <c r="J20" s="24" t="str">
        <f aca="false">IF(I20="","",IF(ABS(I20)&lt;=$C$10,"PASS","FAIL"))</f>
        <v/>
      </c>
    </row>
    <row r="21" customFormat="false" ht="15" hidden="false" customHeight="false" outlineLevel="0" collapsed="false">
      <c r="A21" s="18" t="n">
        <v>75</v>
      </c>
      <c r="B21" s="19" t="str">
        <f aca="false">IF(OR(A21="",$C$9="",$H$9=""),"",$C$9+($H$9-$C$9)*A21/100)</f>
        <v/>
      </c>
      <c r="C21" s="20"/>
      <c r="D21" s="21" t="n">
        <f aca="false">IF(A21="","",4+16*A21/100)</f>
        <v>16</v>
      </c>
      <c r="E21" s="22"/>
      <c r="F21" s="23" t="str">
        <f aca="false">IF(OR(E21="",D21=""),"",(E21-D21)/16*100)</f>
        <v/>
      </c>
      <c r="G21" s="24" t="str">
        <f aca="false">IF(F21="","",IF(ABS(F21)&lt;=$C$10,"PASS","FAIL"))</f>
        <v/>
      </c>
      <c r="H21" s="22"/>
      <c r="I21" s="23" t="str">
        <f aca="false">IF(OR(H21="",D21=""),"",(H21-D21)/16*100)</f>
        <v/>
      </c>
      <c r="J21" s="24" t="str">
        <f aca="false">IF(I21="","",IF(ABS(I21)&lt;=$C$10,"PASS","FAIL"))</f>
        <v/>
      </c>
    </row>
    <row r="22" customFormat="false" ht="15" hidden="false" customHeight="false" outlineLevel="0" collapsed="false">
      <c r="A22" s="18" t="n">
        <v>100</v>
      </c>
      <c r="B22" s="19" t="str">
        <f aca="false">IF(OR(A22="",$C$9="",$H$9=""),"",$C$9+($H$9-$C$9)*A22/100)</f>
        <v/>
      </c>
      <c r="C22" s="20"/>
      <c r="D22" s="21" t="n">
        <f aca="false">IF(A22="","",4+16*A22/100)</f>
        <v>20</v>
      </c>
      <c r="E22" s="22"/>
      <c r="F22" s="23" t="str">
        <f aca="false">IF(OR(E22="",D22=""),"",(E22-D22)/16*100)</f>
        <v/>
      </c>
      <c r="G22" s="24" t="str">
        <f aca="false">IF(F22="","",IF(ABS(F22)&lt;=$C$10,"PASS","FAIL"))</f>
        <v/>
      </c>
      <c r="H22" s="22"/>
      <c r="I22" s="23" t="str">
        <f aca="false">IF(OR(H22="",D22=""),"",(H22-D22)/16*100)</f>
        <v/>
      </c>
      <c r="J22" s="24" t="str">
        <f aca="false">IF(I22="","",IF(ABS(I22)&lt;=$C$10,"PASS","FAIL"))</f>
        <v/>
      </c>
    </row>
    <row r="23" customFormat="false" ht="15" hidden="false" customHeight="false" outlineLevel="0" collapsed="false">
      <c r="A23" s="25" t="s">
        <v>47</v>
      </c>
      <c r="B23" s="25"/>
      <c r="C23" s="25"/>
      <c r="D23" s="25"/>
      <c r="E23" s="25"/>
      <c r="F23" s="25"/>
      <c r="G23" s="25"/>
      <c r="H23" s="25"/>
      <c r="I23" s="26" t="str">
        <f aca="false">IF(COUNT($F$18:$F$22)=0,"",MAX(MAX($F$18:$F$22),-MIN($F$18:$F$22)))</f>
        <v/>
      </c>
      <c r="J23" s="26"/>
    </row>
    <row r="24" customFormat="false" ht="15" hidden="false" customHeight="false" outlineLevel="0" collapsed="false">
      <c r="A24" s="25" t="s">
        <v>48</v>
      </c>
      <c r="B24" s="25"/>
      <c r="C24" s="25"/>
      <c r="D24" s="25"/>
      <c r="E24" s="25"/>
      <c r="F24" s="25"/>
      <c r="G24" s="25"/>
      <c r="H24" s="25"/>
      <c r="I24" s="26" t="str">
        <f aca="false">IF(COUNT($I$18:$I$22)=0,"",MAX(MAX($I$18:$I$22),-MIN($I$18:$I$22)))</f>
        <v/>
      </c>
      <c r="J24" s="26"/>
    </row>
    <row r="25" customFormat="false" ht="15" hidden="false" customHeight="false" outlineLevel="0" collapsed="false">
      <c r="A25" s="25" t="s">
        <v>49</v>
      </c>
      <c r="B25" s="25"/>
      <c r="C25" s="25"/>
      <c r="D25" s="25"/>
      <c r="E25" s="25"/>
      <c r="F25" s="25"/>
      <c r="G25" s="25"/>
      <c r="H25" s="25"/>
      <c r="I25" s="27" t="str">
        <f aca="false">IF(COUNT($H$18:$H$22)&gt;0,IF(COUNTIF($J$18:$J$22,"FAIL")&gt;0,"FAIL","PASS"),IF(COUNT($E$18:$E$22)=0,"",IF(COUNTIF($G$18:$G$22,"FAIL")&gt;0,"FAIL","PASS")))</f>
        <v/>
      </c>
      <c r="J25" s="27"/>
    </row>
    <row r="27" customFormat="false" ht="30" hidden="false" customHeight="true" outlineLevel="0" collapsed="false">
      <c r="A27" s="28" t="s">
        <v>50</v>
      </c>
      <c r="B27" s="28"/>
      <c r="C27" s="28"/>
      <c r="D27" s="28"/>
      <c r="E27" s="28"/>
      <c r="F27" s="28"/>
      <c r="G27" s="28"/>
      <c r="H27" s="28"/>
      <c r="I27" s="28"/>
      <c r="J27" s="28"/>
    </row>
    <row r="29" customFormat="false" ht="15" hidden="false" customHeight="true" outlineLevel="0" collapsed="false">
      <c r="A29" s="29" t="s">
        <v>51</v>
      </c>
      <c r="B29" s="29"/>
      <c r="C29" s="29"/>
      <c r="D29" s="29" t="s">
        <v>52</v>
      </c>
      <c r="E29" s="29"/>
      <c r="F29" s="29"/>
      <c r="G29" s="29" t="s">
        <v>53</v>
      </c>
      <c r="H29" s="29"/>
      <c r="I29" s="29"/>
      <c r="J29" s="29"/>
    </row>
    <row r="30" customFormat="false" ht="21.75" hidden="false" customHeight="true" outlineLevel="0" collapsed="false">
      <c r="A30" s="30" t="s">
        <v>54</v>
      </c>
      <c r="B30" s="30"/>
      <c r="C30" s="30"/>
      <c r="D30" s="30" t="s">
        <v>54</v>
      </c>
      <c r="E30" s="30"/>
      <c r="F30" s="30"/>
      <c r="G30" s="30" t="s">
        <v>54</v>
      </c>
      <c r="H30" s="30"/>
      <c r="I30" s="30"/>
      <c r="J30" s="30"/>
    </row>
    <row r="31" customFormat="false" ht="21.75" hidden="false" customHeight="true" outlineLevel="0" collapsed="false">
      <c r="A31" s="30" t="s">
        <v>55</v>
      </c>
      <c r="B31" s="30"/>
      <c r="C31" s="30"/>
      <c r="D31" s="30" t="s">
        <v>55</v>
      </c>
      <c r="E31" s="30"/>
      <c r="F31" s="30"/>
      <c r="G31" s="30" t="s">
        <v>55</v>
      </c>
      <c r="H31" s="30"/>
      <c r="I31" s="30"/>
      <c r="J31" s="30"/>
    </row>
    <row r="32" customFormat="false" ht="21.75" hidden="false" customHeight="true" outlineLevel="0" collapsed="false">
      <c r="A32" s="30" t="s">
        <v>56</v>
      </c>
      <c r="B32" s="30"/>
      <c r="C32" s="30"/>
      <c r="D32" s="30" t="s">
        <v>56</v>
      </c>
      <c r="E32" s="30"/>
      <c r="F32" s="30"/>
      <c r="G32" s="30" t="s">
        <v>56</v>
      </c>
      <c r="H32" s="30"/>
      <c r="I32" s="30"/>
      <c r="J32" s="30"/>
    </row>
  </sheetData>
  <mergeCells count="54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9:B9"/>
    <mergeCell ref="C9:E9"/>
    <mergeCell ref="F9:G9"/>
    <mergeCell ref="H9:J9"/>
    <mergeCell ref="A10:B10"/>
    <mergeCell ref="C10:E10"/>
    <mergeCell ref="F10:G10"/>
    <mergeCell ref="H10:J10"/>
    <mergeCell ref="A12:J12"/>
    <mergeCell ref="A13:B13"/>
    <mergeCell ref="C13:E13"/>
    <mergeCell ref="F13:G13"/>
    <mergeCell ref="H13:J13"/>
    <mergeCell ref="A14:B14"/>
    <mergeCell ref="C14:E14"/>
    <mergeCell ref="F14:G14"/>
    <mergeCell ref="H14:J14"/>
    <mergeCell ref="A16:J16"/>
    <mergeCell ref="A23:H23"/>
    <mergeCell ref="I23:J23"/>
    <mergeCell ref="A24:H24"/>
    <mergeCell ref="I24:J24"/>
    <mergeCell ref="A25:H25"/>
    <mergeCell ref="I25:J25"/>
    <mergeCell ref="A27:J27"/>
    <mergeCell ref="A29:C29"/>
    <mergeCell ref="D29:F29"/>
    <mergeCell ref="G29:J29"/>
    <mergeCell ref="A30:C30"/>
    <mergeCell ref="D30:F30"/>
    <mergeCell ref="G30:J30"/>
    <mergeCell ref="A31:C31"/>
    <mergeCell ref="D31:F31"/>
    <mergeCell ref="G31:J31"/>
    <mergeCell ref="A32:C32"/>
    <mergeCell ref="D32:F32"/>
    <mergeCell ref="G32:J32"/>
  </mergeCells>
  <conditionalFormatting sqref="A1:J39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3" min="2" style="0" width="12"/>
    <col collapsed="false" customWidth="true" hidden="false" outlineLevel="0" max="10" min="4" style="0" width="11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57</v>
      </c>
      <c r="B2" s="10"/>
      <c r="C2" s="10"/>
      <c r="D2" s="10"/>
      <c r="E2" s="10"/>
      <c r="F2" s="11" t="s">
        <v>58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5" hidden="false" customHeight="true" outlineLevel="0" collapsed="false">
      <c r="A6" s="14" t="s">
        <v>21</v>
      </c>
      <c r="B6" s="14"/>
      <c r="C6" s="15" t="s">
        <v>59</v>
      </c>
      <c r="D6" s="15"/>
      <c r="E6" s="15"/>
      <c r="F6" s="14" t="s">
        <v>22</v>
      </c>
      <c r="G6" s="14"/>
      <c r="H6" s="15" t="s">
        <v>60</v>
      </c>
      <c r="I6" s="15"/>
      <c r="J6" s="15"/>
    </row>
    <row r="7" customFormat="false" ht="15" hidden="false" customHeight="true" outlineLevel="0" collapsed="false">
      <c r="A7" s="14" t="s">
        <v>23</v>
      </c>
      <c r="B7" s="14"/>
      <c r="C7" s="15" t="s">
        <v>61</v>
      </c>
      <c r="D7" s="15"/>
      <c r="E7" s="15"/>
      <c r="F7" s="14" t="s">
        <v>24</v>
      </c>
      <c r="G7" s="14"/>
      <c r="H7" s="15" t="s">
        <v>62</v>
      </c>
      <c r="I7" s="15"/>
      <c r="J7" s="15"/>
    </row>
    <row r="8" customFormat="false" ht="15" hidden="false" customHeight="true" outlineLevel="0" collapsed="false">
      <c r="A8" s="14" t="s">
        <v>25</v>
      </c>
      <c r="B8" s="14"/>
      <c r="C8" s="15" t="s">
        <v>63</v>
      </c>
      <c r="D8" s="15"/>
      <c r="E8" s="15"/>
      <c r="F8" s="14" t="s">
        <v>26</v>
      </c>
      <c r="G8" s="14"/>
      <c r="H8" s="15" t="s">
        <v>64</v>
      </c>
      <c r="I8" s="15"/>
      <c r="J8" s="15"/>
    </row>
    <row r="9" customFormat="false" ht="15" hidden="false" customHeight="true" outlineLevel="0" collapsed="false">
      <c r="A9" s="14" t="s">
        <v>27</v>
      </c>
      <c r="B9" s="14"/>
      <c r="C9" s="15" t="n">
        <v>0</v>
      </c>
      <c r="D9" s="15"/>
      <c r="E9" s="15"/>
      <c r="F9" s="14" t="s">
        <v>28</v>
      </c>
      <c r="G9" s="14"/>
      <c r="H9" s="15" t="n">
        <v>200</v>
      </c>
      <c r="I9" s="15"/>
      <c r="J9" s="15"/>
    </row>
    <row r="10" customFormat="false" ht="15" hidden="false" customHeight="true" outlineLevel="0" collapsed="false">
      <c r="A10" s="14" t="s">
        <v>29</v>
      </c>
      <c r="B10" s="14"/>
      <c r="C10" s="15" t="n">
        <v>0.25</v>
      </c>
      <c r="D10" s="15"/>
      <c r="E10" s="15"/>
      <c r="F10" s="14" t="s">
        <v>30</v>
      </c>
      <c r="G10" s="14"/>
      <c r="H10" s="15" t="n">
        <v>2</v>
      </c>
      <c r="I10" s="15"/>
      <c r="J10" s="15"/>
    </row>
    <row r="12" customFormat="false" ht="15" hidden="false" customHeight="false" outlineLevel="0" collapsed="false">
      <c r="A12" s="13" t="s">
        <v>31</v>
      </c>
      <c r="B12" s="13"/>
      <c r="C12" s="13"/>
      <c r="D12" s="13"/>
      <c r="E12" s="13"/>
      <c r="F12" s="13"/>
      <c r="G12" s="13"/>
      <c r="H12" s="13"/>
      <c r="I12" s="13"/>
      <c r="J12" s="13"/>
    </row>
    <row r="13" customFormat="false" ht="15" hidden="false" customHeight="true" outlineLevel="0" collapsed="false">
      <c r="A13" s="14" t="s">
        <v>32</v>
      </c>
      <c r="B13" s="14"/>
      <c r="C13" s="15" t="s">
        <v>65</v>
      </c>
      <c r="D13" s="15"/>
      <c r="E13" s="15"/>
      <c r="F13" s="14" t="s">
        <v>33</v>
      </c>
      <c r="G13" s="14"/>
      <c r="H13" s="15" t="s">
        <v>66</v>
      </c>
      <c r="I13" s="15"/>
      <c r="J13" s="15"/>
    </row>
    <row r="14" customFormat="false" ht="15" hidden="false" customHeight="true" outlineLevel="0" collapsed="false">
      <c r="A14" s="14" t="s">
        <v>34</v>
      </c>
      <c r="B14" s="14"/>
      <c r="C14" s="16" t="n">
        <v>46307</v>
      </c>
      <c r="D14" s="16"/>
      <c r="E14" s="16"/>
      <c r="F14" s="14" t="s">
        <v>35</v>
      </c>
      <c r="G14" s="14"/>
      <c r="H14" s="15" t="n">
        <v>27</v>
      </c>
      <c r="I14" s="15"/>
      <c r="J14" s="15"/>
    </row>
    <row r="16" customFormat="false" ht="15" hidden="false" customHeight="false" outlineLevel="0" collapsed="false">
      <c r="A16" s="13" t="s">
        <v>36</v>
      </c>
      <c r="B16" s="13"/>
      <c r="C16" s="13"/>
      <c r="D16" s="13"/>
      <c r="E16" s="13"/>
      <c r="F16" s="13"/>
      <c r="G16" s="13"/>
      <c r="H16" s="13"/>
      <c r="I16" s="13"/>
      <c r="J16" s="13"/>
    </row>
    <row r="17" customFormat="false" ht="60" hidden="false" customHeight="true" outlineLevel="0" collapsed="false">
      <c r="A17" s="17" t="s">
        <v>37</v>
      </c>
      <c r="B17" s="17" t="s">
        <v>38</v>
      </c>
      <c r="C17" s="17" t="s">
        <v>39</v>
      </c>
      <c r="D17" s="17" t="s">
        <v>40</v>
      </c>
      <c r="E17" s="17" t="s">
        <v>41</v>
      </c>
      <c r="F17" s="17" t="s">
        <v>42</v>
      </c>
      <c r="G17" s="17" t="s">
        <v>43</v>
      </c>
      <c r="H17" s="17" t="s">
        <v>44</v>
      </c>
      <c r="I17" s="17" t="s">
        <v>45</v>
      </c>
      <c r="J17" s="17" t="s">
        <v>46</v>
      </c>
    </row>
    <row r="18" customFormat="false" ht="15" hidden="false" customHeight="false" outlineLevel="0" collapsed="false">
      <c r="A18" s="18" t="n">
        <v>0</v>
      </c>
      <c r="B18" s="19" t="n">
        <f aca="false">IF(OR(A18="",$C$9="",$H$9=""),"",$C$9+($H$9-$C$9)*A18/100)</f>
        <v>0</v>
      </c>
      <c r="C18" s="20" t="n">
        <v>100</v>
      </c>
      <c r="D18" s="21" t="n">
        <f aca="false">IF(A18="","",4+16*A18/100)</f>
        <v>4</v>
      </c>
      <c r="E18" s="22" t="n">
        <v>4.006</v>
      </c>
      <c r="F18" s="23" t="n">
        <f aca="false">IF(OR(E18="",D18=""),"",(E18-D18)/16*100)</f>
        <v>0.0375000000000014</v>
      </c>
      <c r="G18" s="24" t="str">
        <f aca="false">IF(F18="","",IF(ABS(F18)&lt;=$C$10,"PASS","FAIL"))</f>
        <v>PASS</v>
      </c>
      <c r="H18" s="22" t="n">
        <v>4.001</v>
      </c>
      <c r="I18" s="23" t="n">
        <f aca="false">IF(OR(H18="",D18=""),"",(H18-D18)/16*100)</f>
        <v>0.00625000000000209</v>
      </c>
      <c r="J18" s="24" t="str">
        <f aca="false">IF(I18="","",IF(ABS(I18)&lt;=$C$10,"PASS","FAIL"))</f>
        <v>PASS</v>
      </c>
    </row>
    <row r="19" customFormat="false" ht="15" hidden="false" customHeight="false" outlineLevel="0" collapsed="false">
      <c r="A19" s="18" t="n">
        <v>25</v>
      </c>
      <c r="B19" s="19" t="n">
        <f aca="false">IF(OR(A19="",$C$9="",$H$9=""),"",$C$9+($H$9-$C$9)*A19/100)</f>
        <v>50</v>
      </c>
      <c r="C19" s="20" t="n">
        <v>119.4</v>
      </c>
      <c r="D19" s="21" t="n">
        <f aca="false">IF(A19="","",4+16*A19/100)</f>
        <v>8</v>
      </c>
      <c r="E19" s="22" t="n">
        <v>8.012</v>
      </c>
      <c r="F19" s="23" t="n">
        <f aca="false">IF(OR(E19="",D19=""),"",(E19-D19)/16*100)</f>
        <v>0.0750000000000028</v>
      </c>
      <c r="G19" s="24" t="str">
        <f aca="false">IF(F19="","",IF(ABS(F19)&lt;=$C$10,"PASS","FAIL"))</f>
        <v>PASS</v>
      </c>
      <c r="H19" s="22" t="n">
        <v>8.002</v>
      </c>
      <c r="I19" s="23" t="n">
        <f aca="false">IF(OR(H19="",D19=""),"",(H19-D19)/16*100)</f>
        <v>0.0125000000000042</v>
      </c>
      <c r="J19" s="24" t="str">
        <f aca="false">IF(I19="","",IF(ABS(I19)&lt;=$C$10,"PASS","FAIL"))</f>
        <v>PASS</v>
      </c>
    </row>
    <row r="20" customFormat="false" ht="15" hidden="false" customHeight="false" outlineLevel="0" collapsed="false">
      <c r="A20" s="18" t="n">
        <v>50</v>
      </c>
      <c r="B20" s="19" t="n">
        <f aca="false">IF(OR(A20="",$C$9="",$H$9=""),"",$C$9+($H$9-$C$9)*A20/100)</f>
        <v>100</v>
      </c>
      <c r="C20" s="20" t="n">
        <v>138.51</v>
      </c>
      <c r="D20" s="21" t="n">
        <f aca="false">IF(A20="","",4+16*A20/100)</f>
        <v>12</v>
      </c>
      <c r="E20" s="22" t="n">
        <v>12.02</v>
      </c>
      <c r="F20" s="23" t="n">
        <f aca="false">IF(OR(E20="",D20=""),"",(E20-D20)/16*100)</f>
        <v>0.124999999999997</v>
      </c>
      <c r="G20" s="24" t="str">
        <f aca="false">IF(F20="","",IF(ABS(F20)&lt;=$C$10,"PASS","FAIL"))</f>
        <v>PASS</v>
      </c>
      <c r="H20" s="22" t="n">
        <v>12.001</v>
      </c>
      <c r="I20" s="23" t="n">
        <f aca="false">IF(OR(H20="",D20=""),"",(H20-D20)/16*100)</f>
        <v>0.00624999999999654</v>
      </c>
      <c r="J20" s="24" t="str">
        <f aca="false">IF(I20="","",IF(ABS(I20)&lt;=$C$10,"PASS","FAIL"))</f>
        <v>PASS</v>
      </c>
    </row>
    <row r="21" customFormat="false" ht="15" hidden="false" customHeight="false" outlineLevel="0" collapsed="false">
      <c r="A21" s="18" t="n">
        <v>75</v>
      </c>
      <c r="B21" s="19" t="n">
        <f aca="false">IF(OR(A21="",$C$9="",$H$9=""),"",$C$9+($H$9-$C$9)*A21/100)</f>
        <v>150</v>
      </c>
      <c r="C21" s="20" t="n">
        <v>157.33</v>
      </c>
      <c r="D21" s="21" t="n">
        <f aca="false">IF(A21="","",4+16*A21/100)</f>
        <v>16</v>
      </c>
      <c r="E21" s="22" t="n">
        <v>16.026</v>
      </c>
      <c r="F21" s="23" t="n">
        <f aca="false">IF(OR(E21="",D21=""),"",(E21-D21)/16*100)</f>
        <v>0.162499999999999</v>
      </c>
      <c r="G21" s="24" t="str">
        <f aca="false">IF(F21="","",IF(ABS(F21)&lt;=$C$10,"PASS","FAIL"))</f>
        <v>PASS</v>
      </c>
      <c r="H21" s="22" t="n">
        <v>16</v>
      </c>
      <c r="I21" s="23" t="n">
        <f aca="false">IF(OR(H21="",D21=""),"",(H21-D21)/16*100)</f>
        <v>0</v>
      </c>
      <c r="J21" s="24" t="str">
        <f aca="false">IF(I21="","",IF(ABS(I21)&lt;=$C$10,"PASS","FAIL"))</f>
        <v>PASS</v>
      </c>
    </row>
    <row r="22" customFormat="false" ht="15" hidden="false" customHeight="false" outlineLevel="0" collapsed="false">
      <c r="A22" s="18" t="n">
        <v>100</v>
      </c>
      <c r="B22" s="19" t="n">
        <f aca="false">IF(OR(A22="",$C$9="",$H$9=""),"",$C$9+($H$9-$C$9)*A22/100)</f>
        <v>200</v>
      </c>
      <c r="C22" s="20" t="n">
        <v>175.86</v>
      </c>
      <c r="D22" s="21" t="n">
        <f aca="false">IF(A22="","",4+16*A22/100)</f>
        <v>20</v>
      </c>
      <c r="E22" s="22" t="n">
        <v>20.03</v>
      </c>
      <c r="F22" s="23" t="n">
        <f aca="false">IF(OR(E22="",D22=""),"",(E22-D22)/16*100)</f>
        <v>0.187500000000007</v>
      </c>
      <c r="G22" s="24" t="str">
        <f aca="false">IF(F22="","",IF(ABS(F22)&lt;=$C$10,"PASS","FAIL"))</f>
        <v>PASS</v>
      </c>
      <c r="H22" s="22" t="n">
        <v>20.002</v>
      </c>
      <c r="I22" s="23" t="n">
        <f aca="false">IF(OR(H22="",D22=""),"",(H22-D22)/16*100)</f>
        <v>0.0124999999999931</v>
      </c>
      <c r="J22" s="24" t="str">
        <f aca="false">IF(I22="","",IF(ABS(I22)&lt;=$C$10,"PASS","FAIL"))</f>
        <v>PASS</v>
      </c>
    </row>
    <row r="23" customFormat="false" ht="15" hidden="false" customHeight="false" outlineLevel="0" collapsed="false">
      <c r="A23" s="25" t="s">
        <v>47</v>
      </c>
      <c r="B23" s="25"/>
      <c r="C23" s="25"/>
      <c r="D23" s="25"/>
      <c r="E23" s="25"/>
      <c r="F23" s="25"/>
      <c r="G23" s="25"/>
      <c r="H23" s="25"/>
      <c r="I23" s="26" t="n">
        <f aca="false">IF(COUNT($F$18:$F$22)=0,"",MAX(MAX($F$18:$F$22),-MIN($F$18:$F$22)))</f>
        <v>0.187500000000007</v>
      </c>
      <c r="J23" s="26"/>
    </row>
    <row r="24" customFormat="false" ht="15" hidden="false" customHeight="false" outlineLevel="0" collapsed="false">
      <c r="A24" s="25" t="s">
        <v>48</v>
      </c>
      <c r="B24" s="25"/>
      <c r="C24" s="25"/>
      <c r="D24" s="25"/>
      <c r="E24" s="25"/>
      <c r="F24" s="25"/>
      <c r="G24" s="25"/>
      <c r="H24" s="25"/>
      <c r="I24" s="26" t="n">
        <f aca="false">IF(COUNT($I$18:$I$22)=0,"",MAX(MAX($I$18:$I$22),-MIN($I$18:$I$22)))</f>
        <v>0.0125000000000042</v>
      </c>
      <c r="J24" s="26"/>
    </row>
    <row r="25" customFormat="false" ht="15" hidden="false" customHeight="false" outlineLevel="0" collapsed="false">
      <c r="A25" s="25" t="s">
        <v>49</v>
      </c>
      <c r="B25" s="25"/>
      <c r="C25" s="25"/>
      <c r="D25" s="25"/>
      <c r="E25" s="25"/>
      <c r="F25" s="25"/>
      <c r="G25" s="25"/>
      <c r="H25" s="25"/>
      <c r="I25" s="27" t="str">
        <f aca="false">IF(COUNT($H$18:$H$22)&gt;0,IF(COUNTIF($J$18:$J$22,"FAIL")&gt;0,"FAIL","PASS"),IF(COUNT($E$18:$E$22)=0,"",IF(COUNTIF($G$18:$G$22,"FAIL")&gt;0,"FAIL","PASS")))</f>
        <v>PASS</v>
      </c>
      <c r="J25" s="27"/>
    </row>
    <row r="27" customFormat="false" ht="30" hidden="false" customHeight="true" outlineLevel="0" collapsed="false">
      <c r="A27" s="28" t="s">
        <v>50</v>
      </c>
      <c r="B27" s="28"/>
      <c r="C27" s="28"/>
      <c r="D27" s="28"/>
      <c r="E27" s="28"/>
      <c r="F27" s="28"/>
      <c r="G27" s="28"/>
      <c r="H27" s="28"/>
      <c r="I27" s="28"/>
      <c r="J27" s="28"/>
    </row>
    <row r="29" customFormat="false" ht="15" hidden="false" customHeight="true" outlineLevel="0" collapsed="false">
      <c r="A29" s="29" t="s">
        <v>51</v>
      </c>
      <c r="B29" s="29"/>
      <c r="C29" s="29"/>
      <c r="D29" s="29" t="s">
        <v>52</v>
      </c>
      <c r="E29" s="29"/>
      <c r="F29" s="29"/>
      <c r="G29" s="29" t="s">
        <v>53</v>
      </c>
      <c r="H29" s="29"/>
      <c r="I29" s="29"/>
      <c r="J29" s="29"/>
    </row>
    <row r="30" customFormat="false" ht="21.75" hidden="false" customHeight="true" outlineLevel="0" collapsed="false">
      <c r="A30" s="30" t="s">
        <v>54</v>
      </c>
      <c r="B30" s="30"/>
      <c r="C30" s="30"/>
      <c r="D30" s="30" t="s">
        <v>54</v>
      </c>
      <c r="E30" s="30"/>
      <c r="F30" s="30"/>
      <c r="G30" s="30" t="s">
        <v>54</v>
      </c>
      <c r="H30" s="30"/>
      <c r="I30" s="30"/>
      <c r="J30" s="30"/>
    </row>
    <row r="31" customFormat="false" ht="21.75" hidden="false" customHeight="true" outlineLevel="0" collapsed="false">
      <c r="A31" s="30" t="s">
        <v>55</v>
      </c>
      <c r="B31" s="30"/>
      <c r="C31" s="30"/>
      <c r="D31" s="30" t="s">
        <v>55</v>
      </c>
      <c r="E31" s="30"/>
      <c r="F31" s="30"/>
      <c r="G31" s="30" t="s">
        <v>55</v>
      </c>
      <c r="H31" s="30"/>
      <c r="I31" s="30"/>
      <c r="J31" s="30"/>
    </row>
    <row r="32" customFormat="false" ht="21.75" hidden="false" customHeight="true" outlineLevel="0" collapsed="false">
      <c r="A32" s="30" t="s">
        <v>56</v>
      </c>
      <c r="B32" s="30"/>
      <c r="C32" s="30"/>
      <c r="D32" s="30" t="s">
        <v>56</v>
      </c>
      <c r="E32" s="30"/>
      <c r="F32" s="30"/>
      <c r="G32" s="30" t="s">
        <v>56</v>
      </c>
      <c r="H32" s="30"/>
      <c r="I32" s="30"/>
      <c r="J32" s="30"/>
    </row>
  </sheetData>
  <mergeCells count="54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9:B9"/>
    <mergeCell ref="C9:E9"/>
    <mergeCell ref="F9:G9"/>
    <mergeCell ref="H9:J9"/>
    <mergeCell ref="A10:B10"/>
    <mergeCell ref="C10:E10"/>
    <mergeCell ref="F10:G10"/>
    <mergeCell ref="H10:J10"/>
    <mergeCell ref="A12:J12"/>
    <mergeCell ref="A13:B13"/>
    <mergeCell ref="C13:E13"/>
    <mergeCell ref="F13:G13"/>
    <mergeCell ref="H13:J13"/>
    <mergeCell ref="A14:B14"/>
    <mergeCell ref="C14:E14"/>
    <mergeCell ref="F14:G14"/>
    <mergeCell ref="H14:J14"/>
    <mergeCell ref="A16:J16"/>
    <mergeCell ref="A23:H23"/>
    <mergeCell ref="I23:J23"/>
    <mergeCell ref="A24:H24"/>
    <mergeCell ref="I24:J24"/>
    <mergeCell ref="A25:H25"/>
    <mergeCell ref="I25:J25"/>
    <mergeCell ref="A27:J27"/>
    <mergeCell ref="A29:C29"/>
    <mergeCell ref="D29:F29"/>
    <mergeCell ref="G29:J29"/>
    <mergeCell ref="A30:C30"/>
    <mergeCell ref="D30:F30"/>
    <mergeCell ref="G30:J30"/>
    <mergeCell ref="A31:C31"/>
    <mergeCell ref="D31:F31"/>
    <mergeCell ref="G31:J31"/>
    <mergeCell ref="A32:C32"/>
    <mergeCell ref="D32:F32"/>
    <mergeCell ref="G32:J32"/>
  </mergeCells>
  <conditionalFormatting sqref="A1:J39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2026-10-13T02:52:48Z</dcterms:created>
  <dc:creator>instrumentationblog.in</dc:creator>
  <dc:description/>
  <dc:language>en-US</dc:language>
  <cp:lastModifiedBy/>
  <dcterms:modified xsi:type="dcterms:W3CDTF">2026-10-13T02:52:48Z</dcterms:modified>
  <cp:revision>0</cp:revision>
  <dc:subject/>
  <dc:title>Temperature Transmitter Calibration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