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Example!$A$1:$N$46</definedName>
    <definedName function="false" hidden="false" localSheetId="1" name="_xlnm.Print_Area" vbProcedure="false">Template!$A$1:$N$46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<sst xmlns="http://schemas.openxmlformats.org/spreadsheetml/2006/main" count="115" uniqueCount="67">
  <si>
    <t xml:space="preserve">HOW TO USE: PRESSURE RELIEF VALVE BENCH TEST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</si>
  <si>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</si>
  <si>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</si>
  <si>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</si>
  <si>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</si>
  <si>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test bench, medium and test interval.</t>
  </si>
  <si>
    <t xml:space="preserve">2. For each valve record the set pressure from the nameplate and the as found pop pressure before any adjustment.</t>
  </si>
  <si>
    <t xml:space="preserve">3. Adjust if needed and record the as left pop and reseat pressure, and whether the seat is tight.</t>
  </si>
  <si>
    <t xml:space="preserve">4. Results show PASS or FAIL against the tolerance; the next due date follows from the interval.</t>
  </si>
  <si>
    <t xml:space="preserve">5. As found failures should be reported: they show the valve would not have protected the equipment as intended.</t>
  </si>
  <si>
    <t xml:space="preserve">What the formulas do</t>
  </si>
  <si>
    <t xml:space="preserve">• Tolerance = ± 0.138 bar for set ≤ 4.83 bar g, otherwise ± 3 % of set.</t>
  </si>
  <si>
    <t xml:space="preserve">• Result = PASS if |pop − set| ≤ tolerance.</t>
  </si>
  <si>
    <t xml:space="preserve">• Next due = test date + interval.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</si>
  <si>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</si>
  <si>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</si>
  <si>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PRESSURE RELIEF VALVE BENCH TEST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</si>
  <si>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</si>
  <si>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</si>
  <si>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</si>
  <si>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Test details</t>
  </si>
  <si>
    <t xml:space="preserve">Site / unit</t>
  </si>
  <si>
    <t xml:space="preserve">Test bench / gauge</t>
  </si>
  <si>
    <t xml:space="preserve">Test medium</t>
  </si>
  <si>
    <t xml:space="preserve">Test interval (months)</t>
  </si>
  <si>
    <t xml:space="preserve">Relief valves tested (pressures in bar g)</t>
  </si>
  <si>
    <t xml:space="preserve">Tag</t>
  </si>
  <si>
    <t xml:space="preserve">Service</t>
  </si>
  <si>
    <t xml:space="preserve">Size</t>
  </si>
  <si>
    <t xml:space="preserve">Set pressure</t>
  </si>
  <si>
    <t xml:space="preserve">As found pop</t>
  </si>
  <si>
    <t xml:space="preserve">As found result</t>
  </si>
  <si>
    <t xml:space="preserve">As left pop</t>
  </si>
  <si>
    <t xml:space="preserve">As left result</t>
  </si>
  <si>
    <t xml:space="preserve">Reseat</t>
  </si>
  <si>
    <t xml:space="preserve">Seat tight?</t>
  </si>
  <si>
    <t xml:space="preserve">Test date</t>
  </si>
  <si>
    <t xml:space="preserve">Next due</t>
  </si>
  <si>
    <t xml:space="preserve">Tested by</t>
  </si>
  <si>
    <t xml:space="preserve">Remarks</t>
  </si>
  <si>
    <t xml:space="preserve">Valves tested</t>
  </si>
  <si>
    <t xml:space="preserve">As found failures</t>
  </si>
  <si>
    <t xml:space="preserve">As left failures</t>
  </si>
  <si>
    <t xml:space="preserve">Tolerance used: ± 0.138 bar (2 psi) for set pressures up to 4.83 bar g (70 psi), ± 3 % above, as in ASME Section VIII. Use your code or the valve standard if different.</t>
  </si>
  <si>
    <t xml:space="preserve">Witnessed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</si>
  <si>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</si>
  <si>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</si>
  <si>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</si>
  <si>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</si>
  <si>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</si>
  <si>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PSV TEST 001      Rev: 0</t>
  </si>
  <si>
    <t xml:space="preserve">Utilities</t>
  </si>
  <si>
    <t xml:space="preserve">TB 02, gauge cal. 2026 08</t>
  </si>
  <si>
    <t xml:space="preserve">Air / nitrogen</t>
  </si>
  <si>
    <t xml:space="preserve">PSV 1001</t>
  </si>
  <si>
    <t xml:space="preserve">Air receiver</t>
  </si>
  <si>
    <t xml:space="preserve">1" x 2"</t>
  </si>
  <si>
    <t xml:space="preserve">Yes</t>
  </si>
  <si>
    <t xml:space="preserve">Tech A</t>
  </si>
  <si>
    <t xml:space="preserve">PSV 2102</t>
  </si>
  <si>
    <t xml:space="preserve">Steam header</t>
  </si>
  <si>
    <t xml:space="preserve">2" x 3"</t>
  </si>
  <si>
    <t xml:space="preserve">As found high; spring adjusted</t>
  </si>
  <si>
    <t xml:space="preserve">PSV 3103</t>
  </si>
  <si>
    <t xml:space="preserve">Pump discharge</t>
  </si>
  <si>
    <t xml:space="preserve">3/4" x 1"</t>
  </si>
  <si>
    <t xml:space="preserve">Tech 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</si>
</sst>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dd\-mmm\-yyyy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9" min="3" style="0" width="9"/>
    <col collapsed="false" customWidth="true" hidden="false" outlineLevel="0" max="11" min="10" style="0" width="10"/>
    <col collapsed="false" customWidth="true" hidden="false" outlineLevel="0" max="13" min="12" style="0" width="11"/>
    <col collapsed="false" customWidth="true" hidden="false" outlineLevel="0" max="14" min="14" style="0" width="16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0"/>
      <c r="H2" s="11" t="s">
        <v>18</v>
      </c>
      <c r="I2" s="11"/>
      <c r="J2" s="11"/>
      <c r="K2" s="11"/>
      <c r="L2" s="11"/>
      <c r="M2" s="11"/>
      <c r="N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15" hidden="false" customHeight="true" outlineLevel="0" collapsed="false">
      <c r="A6" s="14" t="s">
        <v>21</v>
      </c>
      <c r="B6" s="14"/>
      <c r="C6" s="14"/>
      <c r="D6" s="14"/>
      <c r="E6" s="15"/>
      <c r="F6" s="15"/>
      <c r="G6" s="15"/>
      <c r="H6" s="14" t="s">
        <v>22</v>
      </c>
      <c r="I6" s="14"/>
      <c r="J6" s="14"/>
      <c r="K6" s="14"/>
      <c r="L6" s="15"/>
      <c r="M6" s="15"/>
      <c r="N6" s="15"/>
    </row>
    <row r="7" customFormat="false" ht="15" hidden="false" customHeight="true" outlineLevel="0" collapsed="false">
      <c r="A7" s="14" t="s">
        <v>23</v>
      </c>
      <c r="B7" s="14"/>
      <c r="C7" s="14"/>
      <c r="D7" s="14"/>
      <c r="E7" s="15"/>
      <c r="F7" s="15"/>
      <c r="G7" s="15"/>
      <c r="H7" s="14" t="s">
        <v>24</v>
      </c>
      <c r="I7" s="14"/>
      <c r="J7" s="14"/>
      <c r="K7" s="14"/>
      <c r="L7" s="15"/>
      <c r="M7" s="15"/>
      <c r="N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30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35</v>
      </c>
      <c r="K10" s="16" t="s">
        <v>36</v>
      </c>
      <c r="L10" s="16" t="s">
        <v>37</v>
      </c>
      <c r="M10" s="16" t="s">
        <v>38</v>
      </c>
      <c r="N10" s="16" t="s">
        <v>39</v>
      </c>
    </row>
    <row r="11" customFormat="false" ht="15" hidden="false" customHeight="false" outlineLevel="0" collapsed="false">
      <c r="A11" s="17"/>
      <c r="B11" s="18"/>
      <c r="C11" s="17"/>
      <c r="D11" s="19"/>
      <c r="E11" s="19"/>
      <c r="F11" s="20" t="str">
        <f aca="false">IF(OR(D11="",E11=""),"",IF(ABS(E11-D11)&lt;=IF(D11&lt;=4.826,0.138,0.03*D11),"PASS","FAIL"))</f>
        <v/>
      </c>
      <c r="G11" s="19"/>
      <c r="H11" s="20" t="str">
        <f aca="false">IF(OR(D11="",G11=""),"",IF(ABS(G11-D11)&lt;=IF(D11&lt;=4.826,0.138,0.03*D11),"PASS","FAIL"))</f>
        <v/>
      </c>
      <c r="I11" s="19"/>
      <c r="J11" s="17"/>
      <c r="K11" s="21"/>
      <c r="L11" s="22" t="str">
        <f aca="false">IF(K11="","",EDATE(K11,$L$7))</f>
        <v/>
      </c>
      <c r="M11" s="17"/>
      <c r="N11" s="18"/>
    </row>
    <row r="12" customFormat="false" ht="15" hidden="false" customHeight="false" outlineLevel="0" collapsed="false">
      <c r="A12" s="17"/>
      <c r="B12" s="18"/>
      <c r="C12" s="17"/>
      <c r="D12" s="19"/>
      <c r="E12" s="19"/>
      <c r="F12" s="20" t="str">
        <f aca="false">IF(OR(D12="",E12=""),"",IF(ABS(E12-D12)&lt;=IF(D12&lt;=4.826,0.138,0.03*D12),"PASS","FAIL"))</f>
        <v/>
      </c>
      <c r="G12" s="19"/>
      <c r="H12" s="20" t="str">
        <f aca="false">IF(OR(D12="",G12=""),"",IF(ABS(G12-D12)&lt;=IF(D12&lt;=4.826,0.138,0.03*D12),"PASS","FAIL"))</f>
        <v/>
      </c>
      <c r="I12" s="19"/>
      <c r="J12" s="17"/>
      <c r="K12" s="21"/>
      <c r="L12" s="22" t="str">
        <f aca="false">IF(K12="","",EDATE(K12,$L$7))</f>
        <v/>
      </c>
      <c r="M12" s="17"/>
      <c r="N12" s="18"/>
    </row>
    <row r="13" customFormat="false" ht="15" hidden="false" customHeight="false" outlineLevel="0" collapsed="false">
      <c r="A13" s="17"/>
      <c r="B13" s="18"/>
      <c r="C13" s="17"/>
      <c r="D13" s="19"/>
      <c r="E13" s="19"/>
      <c r="F13" s="20" t="str">
        <f aca="false">IF(OR(D13="",E13=""),"",IF(ABS(E13-D13)&lt;=IF(D13&lt;=4.826,0.138,0.03*D13),"PASS","FAIL"))</f>
        <v/>
      </c>
      <c r="G13" s="19"/>
      <c r="H13" s="20" t="str">
        <f aca="false">IF(OR(D13="",G13=""),"",IF(ABS(G13-D13)&lt;=IF(D13&lt;=4.826,0.138,0.03*D13),"PASS","FAIL"))</f>
        <v/>
      </c>
      <c r="I13" s="19"/>
      <c r="J13" s="17"/>
      <c r="K13" s="21"/>
      <c r="L13" s="22" t="str">
        <f aca="false">IF(K13="","",EDATE(K13,$L$7))</f>
        <v/>
      </c>
      <c r="M13" s="17"/>
      <c r="N13" s="18"/>
    </row>
    <row r="14" customFormat="false" ht="15" hidden="false" customHeight="false" outlineLevel="0" collapsed="false">
      <c r="A14" s="17"/>
      <c r="B14" s="18"/>
      <c r="C14" s="17"/>
      <c r="D14" s="19"/>
      <c r="E14" s="19"/>
      <c r="F14" s="20" t="str">
        <f aca="false">IF(OR(D14="",E14=""),"",IF(ABS(E14-D14)&lt;=IF(D14&lt;=4.826,0.138,0.03*D14),"PASS","FAIL"))</f>
        <v/>
      </c>
      <c r="G14" s="19"/>
      <c r="H14" s="20" t="str">
        <f aca="false">IF(OR(D14="",G14=""),"",IF(ABS(G14-D14)&lt;=IF(D14&lt;=4.826,0.138,0.03*D14),"PASS","FAIL"))</f>
        <v/>
      </c>
      <c r="I14" s="19"/>
      <c r="J14" s="17"/>
      <c r="K14" s="21"/>
      <c r="L14" s="22" t="str">
        <f aca="false">IF(K14="","",EDATE(K14,$L$7))</f>
        <v/>
      </c>
      <c r="M14" s="17"/>
      <c r="N14" s="18"/>
    </row>
    <row r="15" customFormat="false" ht="15" hidden="false" customHeight="false" outlineLevel="0" collapsed="false">
      <c r="A15" s="17"/>
      <c r="B15" s="18"/>
      <c r="C15" s="17"/>
      <c r="D15" s="19"/>
      <c r="E15" s="19"/>
      <c r="F15" s="20" t="str">
        <f aca="false">IF(OR(D15="",E15=""),"",IF(ABS(E15-D15)&lt;=IF(D15&lt;=4.826,0.138,0.03*D15),"PASS","FAIL"))</f>
        <v/>
      </c>
      <c r="G15" s="19"/>
      <c r="H15" s="20" t="str">
        <f aca="false">IF(OR(D15="",G15=""),"",IF(ABS(G15-D15)&lt;=IF(D15&lt;=4.826,0.138,0.03*D15),"PASS","FAIL"))</f>
        <v/>
      </c>
      <c r="I15" s="19"/>
      <c r="J15" s="17"/>
      <c r="K15" s="21"/>
      <c r="L15" s="22" t="str">
        <f aca="false">IF(K15="","",EDATE(K15,$L$7))</f>
        <v/>
      </c>
      <c r="M15" s="17"/>
      <c r="N15" s="18"/>
    </row>
    <row r="16" customFormat="false" ht="15" hidden="false" customHeight="false" outlineLevel="0" collapsed="false">
      <c r="A16" s="17"/>
      <c r="B16" s="18"/>
      <c r="C16" s="17"/>
      <c r="D16" s="19"/>
      <c r="E16" s="19"/>
      <c r="F16" s="20" t="str">
        <f aca="false">IF(OR(D16="",E16=""),"",IF(ABS(E16-D16)&lt;=IF(D16&lt;=4.826,0.138,0.03*D16),"PASS","FAIL"))</f>
        <v/>
      </c>
      <c r="G16" s="19"/>
      <c r="H16" s="20" t="str">
        <f aca="false">IF(OR(D16="",G16=""),"",IF(ABS(G16-D16)&lt;=IF(D16&lt;=4.826,0.138,0.03*D16),"PASS","FAIL"))</f>
        <v/>
      </c>
      <c r="I16" s="19"/>
      <c r="J16" s="17"/>
      <c r="K16" s="21"/>
      <c r="L16" s="22" t="str">
        <f aca="false">IF(K16="","",EDATE(K16,$L$7))</f>
        <v/>
      </c>
      <c r="M16" s="17"/>
      <c r="N16" s="18"/>
    </row>
    <row r="17" customFormat="false" ht="15" hidden="false" customHeight="false" outlineLevel="0" collapsed="false">
      <c r="A17" s="17"/>
      <c r="B17" s="18"/>
      <c r="C17" s="17"/>
      <c r="D17" s="19"/>
      <c r="E17" s="19"/>
      <c r="F17" s="20" t="str">
        <f aca="false">IF(OR(D17="",E17=""),"",IF(ABS(E17-D17)&lt;=IF(D17&lt;=4.826,0.138,0.03*D17),"PASS","FAIL"))</f>
        <v/>
      </c>
      <c r="G17" s="19"/>
      <c r="H17" s="20" t="str">
        <f aca="false">IF(OR(D17="",G17=""),"",IF(ABS(G17-D17)&lt;=IF(D17&lt;=4.826,0.138,0.03*D17),"PASS","FAIL"))</f>
        <v/>
      </c>
      <c r="I17" s="19"/>
      <c r="J17" s="17"/>
      <c r="K17" s="21"/>
      <c r="L17" s="22" t="str">
        <f aca="false">IF(K17="","",EDATE(K17,$L$7))</f>
        <v/>
      </c>
      <c r="M17" s="17"/>
      <c r="N17" s="18"/>
    </row>
    <row r="18" customFormat="false" ht="15" hidden="false" customHeight="false" outlineLevel="0" collapsed="false">
      <c r="A18" s="17"/>
      <c r="B18" s="18"/>
      <c r="C18" s="17"/>
      <c r="D18" s="19"/>
      <c r="E18" s="19"/>
      <c r="F18" s="20" t="str">
        <f aca="false">IF(OR(D18="",E18=""),"",IF(ABS(E18-D18)&lt;=IF(D18&lt;=4.826,0.138,0.03*D18),"PASS","FAIL"))</f>
        <v/>
      </c>
      <c r="G18" s="19"/>
      <c r="H18" s="20" t="str">
        <f aca="false">IF(OR(D18="",G18=""),"",IF(ABS(G18-D18)&lt;=IF(D18&lt;=4.826,0.138,0.03*D18),"PASS","FAIL"))</f>
        <v/>
      </c>
      <c r="I18" s="19"/>
      <c r="J18" s="17"/>
      <c r="K18" s="21"/>
      <c r="L18" s="22" t="str">
        <f aca="false">IF(K18="","",EDATE(K18,$L$7))</f>
        <v/>
      </c>
      <c r="M18" s="17"/>
      <c r="N18" s="18"/>
    </row>
    <row r="19" customFormat="false" ht="15" hidden="false" customHeight="false" outlineLevel="0" collapsed="false">
      <c r="A19" s="17"/>
      <c r="B19" s="18"/>
      <c r="C19" s="17"/>
      <c r="D19" s="19"/>
      <c r="E19" s="19"/>
      <c r="F19" s="20" t="str">
        <f aca="false">IF(OR(D19="",E19=""),"",IF(ABS(E19-D19)&lt;=IF(D19&lt;=4.826,0.138,0.03*D19),"PASS","FAIL"))</f>
        <v/>
      </c>
      <c r="G19" s="19"/>
      <c r="H19" s="20" t="str">
        <f aca="false">IF(OR(D19="",G19=""),"",IF(ABS(G19-D19)&lt;=IF(D19&lt;=4.826,0.138,0.03*D19),"PASS","FAIL"))</f>
        <v/>
      </c>
      <c r="I19" s="19"/>
      <c r="J19" s="17"/>
      <c r="K19" s="21"/>
      <c r="L19" s="22" t="str">
        <f aca="false">IF(K19="","",EDATE(K19,$L$7))</f>
        <v/>
      </c>
      <c r="M19" s="17"/>
      <c r="N19" s="18"/>
    </row>
    <row r="20" customFormat="false" ht="15" hidden="false" customHeight="false" outlineLevel="0" collapsed="false">
      <c r="A20" s="17"/>
      <c r="B20" s="18"/>
      <c r="C20" s="17"/>
      <c r="D20" s="19"/>
      <c r="E20" s="19"/>
      <c r="F20" s="20" t="str">
        <f aca="false">IF(OR(D20="",E20=""),"",IF(ABS(E20-D20)&lt;=IF(D20&lt;=4.826,0.138,0.03*D20),"PASS","FAIL"))</f>
        <v/>
      </c>
      <c r="G20" s="19"/>
      <c r="H20" s="20" t="str">
        <f aca="false">IF(OR(D20="",G20=""),"",IF(ABS(G20-D20)&lt;=IF(D20&lt;=4.826,0.138,0.03*D20),"PASS","FAIL"))</f>
        <v/>
      </c>
      <c r="I20" s="19"/>
      <c r="J20" s="17"/>
      <c r="K20" s="21"/>
      <c r="L20" s="22" t="str">
        <f aca="false">IF(K20="","",EDATE(K20,$L$7))</f>
        <v/>
      </c>
      <c r="M20" s="17"/>
      <c r="N20" s="18"/>
    </row>
    <row r="21" customFormat="false" ht="15" hidden="false" customHeight="false" outlineLevel="0" collapsed="false">
      <c r="A21" s="17"/>
      <c r="B21" s="18"/>
      <c r="C21" s="17"/>
      <c r="D21" s="19"/>
      <c r="E21" s="19"/>
      <c r="F21" s="20" t="str">
        <f aca="false">IF(OR(D21="",E21=""),"",IF(ABS(E21-D21)&lt;=IF(D21&lt;=4.826,0.138,0.03*D21),"PASS","FAIL"))</f>
        <v/>
      </c>
      <c r="G21" s="19"/>
      <c r="H21" s="20" t="str">
        <f aca="false">IF(OR(D21="",G21=""),"",IF(ABS(G21-D21)&lt;=IF(D21&lt;=4.826,0.138,0.03*D21),"PASS","FAIL"))</f>
        <v/>
      </c>
      <c r="I21" s="19"/>
      <c r="J21" s="17"/>
      <c r="K21" s="21"/>
      <c r="L21" s="22" t="str">
        <f aca="false">IF(K21="","",EDATE(K21,$L$7))</f>
        <v/>
      </c>
      <c r="M21" s="17"/>
      <c r="N21" s="18"/>
    </row>
    <row r="22" customFormat="false" ht="15" hidden="false" customHeight="false" outlineLevel="0" collapsed="false">
      <c r="A22" s="17"/>
      <c r="B22" s="18"/>
      <c r="C22" s="17"/>
      <c r="D22" s="19"/>
      <c r="E22" s="19"/>
      <c r="F22" s="20" t="str">
        <f aca="false">IF(OR(D22="",E22=""),"",IF(ABS(E22-D22)&lt;=IF(D22&lt;=4.826,0.138,0.03*D22),"PASS","FAIL"))</f>
        <v/>
      </c>
      <c r="G22" s="19"/>
      <c r="H22" s="20" t="str">
        <f aca="false">IF(OR(D22="",G22=""),"",IF(ABS(G22-D22)&lt;=IF(D22&lt;=4.826,0.138,0.03*D22),"PASS","FAIL"))</f>
        <v/>
      </c>
      <c r="I22" s="19"/>
      <c r="J22" s="17"/>
      <c r="K22" s="21"/>
      <c r="L22" s="22" t="str">
        <f aca="false">IF(K22="","",EDATE(K22,$L$7))</f>
        <v/>
      </c>
      <c r="M22" s="17"/>
      <c r="N22" s="18"/>
    </row>
    <row r="23" customFormat="false" ht="15" hidden="false" customHeight="false" outlineLevel="0" collapsed="false">
      <c r="A23" s="17"/>
      <c r="B23" s="18"/>
      <c r="C23" s="17"/>
      <c r="D23" s="19"/>
      <c r="E23" s="19"/>
      <c r="F23" s="20" t="str">
        <f aca="false">IF(OR(D23="",E23=""),"",IF(ABS(E23-D23)&lt;=IF(D23&lt;=4.826,0.138,0.03*D23),"PASS","FAIL"))</f>
        <v/>
      </c>
      <c r="G23" s="19"/>
      <c r="H23" s="20" t="str">
        <f aca="false">IF(OR(D23="",G23=""),"",IF(ABS(G23-D23)&lt;=IF(D23&lt;=4.826,0.138,0.03*D23),"PASS","FAIL"))</f>
        <v/>
      </c>
      <c r="I23" s="19"/>
      <c r="J23" s="17"/>
      <c r="K23" s="21"/>
      <c r="L23" s="22" t="str">
        <f aca="false">IF(K23="","",EDATE(K23,$L$7))</f>
        <v/>
      </c>
      <c r="M23" s="17"/>
      <c r="N23" s="18"/>
    </row>
    <row r="24" customFormat="false" ht="15" hidden="false" customHeight="false" outlineLevel="0" collapsed="false">
      <c r="A24" s="17"/>
      <c r="B24" s="18"/>
      <c r="C24" s="17"/>
      <c r="D24" s="19"/>
      <c r="E24" s="19"/>
      <c r="F24" s="20" t="str">
        <f aca="false">IF(OR(D24="",E24=""),"",IF(ABS(E24-D24)&lt;=IF(D24&lt;=4.826,0.138,0.03*D24),"PASS","FAIL"))</f>
        <v/>
      </c>
      <c r="G24" s="19"/>
      <c r="H24" s="20" t="str">
        <f aca="false">IF(OR(D24="",G24=""),"",IF(ABS(G24-D24)&lt;=IF(D24&lt;=4.826,0.138,0.03*D24),"PASS","FAIL"))</f>
        <v/>
      </c>
      <c r="I24" s="19"/>
      <c r="J24" s="17"/>
      <c r="K24" s="21"/>
      <c r="L24" s="22" t="str">
        <f aca="false">IF(K24="","",EDATE(K24,$L$7))</f>
        <v/>
      </c>
      <c r="M24" s="17"/>
      <c r="N24" s="18"/>
    </row>
    <row r="25" customFormat="false" ht="15" hidden="false" customHeight="false" outlineLevel="0" collapsed="false">
      <c r="A25" s="17"/>
      <c r="B25" s="18"/>
      <c r="C25" s="17"/>
      <c r="D25" s="19"/>
      <c r="E25" s="19"/>
      <c r="F25" s="20" t="str">
        <f aca="false">IF(OR(D25="",E25=""),"",IF(ABS(E25-D25)&lt;=IF(D25&lt;=4.826,0.138,0.03*D25),"PASS","FAIL"))</f>
        <v/>
      </c>
      <c r="G25" s="19"/>
      <c r="H25" s="20" t="str">
        <f aca="false">IF(OR(D25="",G25=""),"",IF(ABS(G25-D25)&lt;=IF(D25&lt;=4.826,0.138,0.03*D25),"PASS","FAIL"))</f>
        <v/>
      </c>
      <c r="I25" s="19"/>
      <c r="J25" s="17"/>
      <c r="K25" s="21"/>
      <c r="L25" s="22" t="str">
        <f aca="false">IF(K25="","",EDATE(K25,$L$7))</f>
        <v/>
      </c>
      <c r="M25" s="17"/>
      <c r="N25" s="18"/>
    </row>
    <row r="26" customFormat="false" ht="15" hidden="false" customHeight="false" outlineLevel="0" collapsed="false">
      <c r="A26" s="17"/>
      <c r="B26" s="18"/>
      <c r="C26" s="17"/>
      <c r="D26" s="19"/>
      <c r="E26" s="19"/>
      <c r="F26" s="20" t="str">
        <f aca="false">IF(OR(D26="",E26=""),"",IF(ABS(E26-D26)&lt;=IF(D26&lt;=4.826,0.138,0.03*D26),"PASS","FAIL"))</f>
        <v/>
      </c>
      <c r="G26" s="19"/>
      <c r="H26" s="20" t="str">
        <f aca="false">IF(OR(D26="",G26=""),"",IF(ABS(G26-D26)&lt;=IF(D26&lt;=4.826,0.138,0.03*D26),"PASS","FAIL"))</f>
        <v/>
      </c>
      <c r="I26" s="19"/>
      <c r="J26" s="17"/>
      <c r="K26" s="21"/>
      <c r="L26" s="22" t="str">
        <f aca="false">IF(K26="","",EDATE(K26,$L$7))</f>
        <v/>
      </c>
      <c r="M26" s="17"/>
      <c r="N26" s="18"/>
    </row>
    <row r="27" customFormat="false" ht="15" hidden="false" customHeight="false" outlineLevel="0" collapsed="false">
      <c r="A27" s="17"/>
      <c r="B27" s="18"/>
      <c r="C27" s="17"/>
      <c r="D27" s="19"/>
      <c r="E27" s="19"/>
      <c r="F27" s="20" t="str">
        <f aca="false">IF(OR(D27="",E27=""),"",IF(ABS(E27-D27)&lt;=IF(D27&lt;=4.826,0.138,0.03*D27),"PASS","FAIL"))</f>
        <v/>
      </c>
      <c r="G27" s="19"/>
      <c r="H27" s="20" t="str">
        <f aca="false">IF(OR(D27="",G27=""),"",IF(ABS(G27-D27)&lt;=IF(D27&lt;=4.826,0.138,0.03*D27),"PASS","FAIL"))</f>
        <v/>
      </c>
      <c r="I27" s="19"/>
      <c r="J27" s="17"/>
      <c r="K27" s="21"/>
      <c r="L27" s="22" t="str">
        <f aca="false">IF(K27="","",EDATE(K27,$L$7))</f>
        <v/>
      </c>
      <c r="M27" s="17"/>
      <c r="N27" s="18"/>
    </row>
    <row r="28" customFormat="false" ht="15" hidden="false" customHeight="false" outlineLevel="0" collapsed="false">
      <c r="A28" s="17"/>
      <c r="B28" s="18"/>
      <c r="C28" s="17"/>
      <c r="D28" s="19"/>
      <c r="E28" s="19"/>
      <c r="F28" s="20" t="str">
        <f aca="false">IF(OR(D28="",E28=""),"",IF(ABS(E28-D28)&lt;=IF(D28&lt;=4.826,0.138,0.03*D28),"PASS","FAIL"))</f>
        <v/>
      </c>
      <c r="G28" s="19"/>
      <c r="H28" s="20" t="str">
        <f aca="false">IF(OR(D28="",G28=""),"",IF(ABS(G28-D28)&lt;=IF(D28&lt;=4.826,0.138,0.03*D28),"PASS","FAIL"))</f>
        <v/>
      </c>
      <c r="I28" s="19"/>
      <c r="J28" s="17"/>
      <c r="K28" s="21"/>
      <c r="L28" s="22" t="str">
        <f aca="false">IF(K28="","",EDATE(K28,$L$7))</f>
        <v/>
      </c>
      <c r="M28" s="17"/>
      <c r="N28" s="18"/>
    </row>
    <row r="29" customFormat="false" ht="15" hidden="false" customHeight="false" outlineLevel="0" collapsed="false">
      <c r="A29" s="17"/>
      <c r="B29" s="18"/>
      <c r="C29" s="17"/>
      <c r="D29" s="19"/>
      <c r="E29" s="19"/>
      <c r="F29" s="20" t="str">
        <f aca="false">IF(OR(D29="",E29=""),"",IF(ABS(E29-D29)&lt;=IF(D29&lt;=4.826,0.138,0.03*D29),"PASS","FAIL"))</f>
        <v/>
      </c>
      <c r="G29" s="19"/>
      <c r="H29" s="20" t="str">
        <f aca="false">IF(OR(D29="",G29=""),"",IF(ABS(G29-D29)&lt;=IF(D29&lt;=4.826,0.138,0.03*D29),"PASS","FAIL"))</f>
        <v/>
      </c>
      <c r="I29" s="19"/>
      <c r="J29" s="17"/>
      <c r="K29" s="21"/>
      <c r="L29" s="22" t="str">
        <f aca="false">IF(K29="","",EDATE(K29,$L$7))</f>
        <v/>
      </c>
      <c r="M29" s="17"/>
      <c r="N29" s="18"/>
    </row>
    <row r="30" customFormat="false" ht="15" hidden="false" customHeight="false" outlineLevel="0" collapsed="false">
      <c r="A30" s="17"/>
      <c r="B30" s="18"/>
      <c r="C30" s="17"/>
      <c r="D30" s="19"/>
      <c r="E30" s="19"/>
      <c r="F30" s="20" t="str">
        <f aca="false">IF(OR(D30="",E30=""),"",IF(ABS(E30-D30)&lt;=IF(D30&lt;=4.826,0.138,0.03*D30),"PASS","FAIL"))</f>
        <v/>
      </c>
      <c r="G30" s="19"/>
      <c r="H30" s="20" t="str">
        <f aca="false">IF(OR(D30="",G30=""),"",IF(ABS(G30-D30)&lt;=IF(D30&lt;=4.826,0.138,0.03*D30),"PASS","FAIL"))</f>
        <v/>
      </c>
      <c r="I30" s="19"/>
      <c r="J30" s="17"/>
      <c r="K30" s="21"/>
      <c r="L30" s="22" t="str">
        <f aca="false">IF(K30="","",EDATE(K30,$L$7))</f>
        <v/>
      </c>
      <c r="M30" s="17"/>
      <c r="N30" s="18"/>
    </row>
    <row r="31" customFormat="false" ht="15" hidden="false" customHeight="false" outlineLevel="0" collapsed="false">
      <c r="A31" s="17"/>
      <c r="B31" s="18"/>
      <c r="C31" s="17"/>
      <c r="D31" s="19"/>
      <c r="E31" s="19"/>
      <c r="F31" s="20" t="str">
        <f aca="false">IF(OR(D31="",E31=""),"",IF(ABS(E31-D31)&lt;=IF(D31&lt;=4.826,0.138,0.03*D31),"PASS","FAIL"))</f>
        <v/>
      </c>
      <c r="G31" s="19"/>
      <c r="H31" s="20" t="str">
        <f aca="false">IF(OR(D31="",G31=""),"",IF(ABS(G31-D31)&lt;=IF(D31&lt;=4.826,0.138,0.03*D31),"PASS","FAIL"))</f>
        <v/>
      </c>
      <c r="I31" s="19"/>
      <c r="J31" s="17"/>
      <c r="K31" s="21"/>
      <c r="L31" s="22" t="str">
        <f aca="false">IF(K31="","",EDATE(K31,$L$7))</f>
        <v/>
      </c>
      <c r="M31" s="17"/>
      <c r="N31" s="18"/>
    </row>
    <row r="32" customFormat="false" ht="15" hidden="false" customHeight="false" outlineLevel="0" collapsed="false">
      <c r="A32" s="17"/>
      <c r="B32" s="18"/>
      <c r="C32" s="17"/>
      <c r="D32" s="19"/>
      <c r="E32" s="19"/>
      <c r="F32" s="20" t="str">
        <f aca="false">IF(OR(D32="",E32=""),"",IF(ABS(E32-D32)&lt;=IF(D32&lt;=4.826,0.138,0.03*D32),"PASS","FAIL"))</f>
        <v/>
      </c>
      <c r="G32" s="19"/>
      <c r="H32" s="20" t="str">
        <f aca="false">IF(OR(D32="",G32=""),"",IF(ABS(G32-D32)&lt;=IF(D32&lt;=4.826,0.138,0.03*D32),"PASS","FAIL"))</f>
        <v/>
      </c>
      <c r="I32" s="19"/>
      <c r="J32" s="17"/>
      <c r="K32" s="21"/>
      <c r="L32" s="22" t="str">
        <f aca="false">IF(K32="","",EDATE(K32,$L$7))</f>
        <v/>
      </c>
      <c r="M32" s="17"/>
      <c r="N32" s="18"/>
    </row>
    <row r="33" customFormat="false" ht="15" hidden="false" customHeight="false" outlineLevel="0" collapsed="false">
      <c r="A33" s="17"/>
      <c r="B33" s="18"/>
      <c r="C33" s="17"/>
      <c r="D33" s="19"/>
      <c r="E33" s="19"/>
      <c r="F33" s="20" t="str">
        <f aca="false">IF(OR(D33="",E33=""),"",IF(ABS(E33-D33)&lt;=IF(D33&lt;=4.826,0.138,0.03*D33),"PASS","FAIL"))</f>
        <v/>
      </c>
      <c r="G33" s="19"/>
      <c r="H33" s="20" t="str">
        <f aca="false">IF(OR(D33="",G33=""),"",IF(ABS(G33-D33)&lt;=IF(D33&lt;=4.826,0.138,0.03*D33),"PASS","FAIL"))</f>
        <v/>
      </c>
      <c r="I33" s="19"/>
      <c r="J33" s="17"/>
      <c r="K33" s="21"/>
      <c r="L33" s="22" t="str">
        <f aca="false">IF(K33="","",EDATE(K33,$L$7))</f>
        <v/>
      </c>
      <c r="M33" s="17"/>
      <c r="N33" s="18"/>
    </row>
    <row r="34" customFormat="false" ht="15" hidden="false" customHeight="false" outlineLevel="0" collapsed="false">
      <c r="A34" s="17"/>
      <c r="B34" s="18"/>
      <c r="C34" s="17"/>
      <c r="D34" s="19"/>
      <c r="E34" s="19"/>
      <c r="F34" s="20" t="str">
        <f aca="false">IF(OR(D34="",E34=""),"",IF(ABS(E34-D34)&lt;=IF(D34&lt;=4.826,0.138,0.03*D34),"PASS","FAIL"))</f>
        <v/>
      </c>
      <c r="G34" s="19"/>
      <c r="H34" s="20" t="str">
        <f aca="false">IF(OR(D34="",G34=""),"",IF(ABS(G34-D34)&lt;=IF(D34&lt;=4.826,0.138,0.03*D34),"PASS","FAIL"))</f>
        <v/>
      </c>
      <c r="I34" s="19"/>
      <c r="J34" s="17"/>
      <c r="K34" s="21"/>
      <c r="L34" s="22" t="str">
        <f aca="false">IF(K34="","",EDATE(K34,$L$7))</f>
        <v/>
      </c>
      <c r="M34" s="17"/>
      <c r="N34" s="18"/>
    </row>
    <row r="35" customFormat="false" ht="15" hidden="false" customHeight="false" outlineLevel="0" collapsed="false">
      <c r="A35" s="17"/>
      <c r="B35" s="18"/>
      <c r="C35" s="17"/>
      <c r="D35" s="19"/>
      <c r="E35" s="19"/>
      <c r="F35" s="20" t="str">
        <f aca="false">IF(OR(D35="",E35=""),"",IF(ABS(E35-D35)&lt;=IF(D35&lt;=4.826,0.138,0.03*D35),"PASS","FAIL"))</f>
        <v/>
      </c>
      <c r="G35" s="19"/>
      <c r="H35" s="20" t="str">
        <f aca="false">IF(OR(D35="",G35=""),"",IF(ABS(G35-D35)&lt;=IF(D35&lt;=4.826,0.138,0.03*D35),"PASS","FAIL"))</f>
        <v/>
      </c>
      <c r="I35" s="19"/>
      <c r="J35" s="17"/>
      <c r="K35" s="21"/>
      <c r="L35" s="22" t="str">
        <f aca="false">IF(K35="","",EDATE(K35,$L$7))</f>
        <v/>
      </c>
      <c r="M35" s="17"/>
      <c r="N35" s="18"/>
    </row>
    <row r="36" customFormat="false" ht="15" hidden="false" customHeight="false" outlineLevel="0" collapsed="false">
      <c r="A36" s="23" t="s">
        <v>40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 t="n">
        <f aca="false">COUNTA($A$11:$A$35)</f>
        <v>0</v>
      </c>
      <c r="N36" s="24"/>
    </row>
    <row r="37" customFormat="false" ht="15" hidden="false" customHeight="false" outlineLevel="0" collapsed="false">
      <c r="A37" s="23" t="s">
        <v>41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n">
        <f aca="false">COUNTIF($F$11:$F$35,"FAIL")</f>
        <v>0</v>
      </c>
      <c r="N37" s="24"/>
    </row>
    <row r="38" customFormat="false" ht="15" hidden="false" customHeight="false" outlineLevel="0" collapsed="false">
      <c r="A38" s="23" t="s">
        <v>42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n">
        <f aca="false">COUNTIF($H$11:$H$35,"FAIL")</f>
        <v>0</v>
      </c>
      <c r="N38" s="24"/>
    </row>
    <row r="40" customFormat="false" ht="30" hidden="false" customHeight="true" outlineLevel="0" collapsed="false">
      <c r="A40" s="25" t="s">
        <v>43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2" customFormat="false" ht="15" hidden="false" customHeight="true" outlineLevel="0" collapsed="false">
      <c r="A42" s="26" t="s">
        <v>38</v>
      </c>
      <c r="B42" s="26"/>
      <c r="C42" s="26"/>
      <c r="D42" s="26"/>
      <c r="E42" s="26" t="s">
        <v>44</v>
      </c>
      <c r="F42" s="26"/>
      <c r="G42" s="26"/>
      <c r="H42" s="26"/>
      <c r="I42" s="26" t="s">
        <v>45</v>
      </c>
      <c r="J42" s="26"/>
      <c r="K42" s="26"/>
      <c r="L42" s="26"/>
      <c r="M42" s="26"/>
      <c r="N42" s="26"/>
    </row>
    <row r="43" customFormat="false" ht="21.75" hidden="false" customHeight="true" outlineLevel="0" collapsed="false">
      <c r="A43" s="27" t="s">
        <v>46</v>
      </c>
      <c r="B43" s="27"/>
      <c r="C43" s="27"/>
      <c r="D43" s="27"/>
      <c r="E43" s="27" t="s">
        <v>46</v>
      </c>
      <c r="F43" s="27"/>
      <c r="G43" s="27"/>
      <c r="H43" s="27"/>
      <c r="I43" s="27" t="s">
        <v>46</v>
      </c>
      <c r="J43" s="27"/>
      <c r="K43" s="27"/>
      <c r="L43" s="27"/>
      <c r="M43" s="27"/>
      <c r="N43" s="27"/>
    </row>
    <row r="44" customFormat="false" ht="21.75" hidden="false" customHeight="true" outlineLevel="0" collapsed="false">
      <c r="A44" s="27" t="s">
        <v>47</v>
      </c>
      <c r="B44" s="27"/>
      <c r="C44" s="27"/>
      <c r="D44" s="27"/>
      <c r="E44" s="27" t="s">
        <v>47</v>
      </c>
      <c r="F44" s="27"/>
      <c r="G44" s="27"/>
      <c r="H44" s="27"/>
      <c r="I44" s="27" t="s">
        <v>47</v>
      </c>
      <c r="J44" s="27"/>
      <c r="K44" s="27"/>
      <c r="L44" s="27"/>
      <c r="M44" s="27"/>
      <c r="N44" s="27"/>
    </row>
    <row r="45" customFormat="false" ht="21.75" hidden="false" customHeight="true" outlineLevel="0" collapsed="false">
      <c r="A45" s="27" t="s">
        <v>48</v>
      </c>
      <c r="B45" s="27"/>
      <c r="C45" s="27"/>
      <c r="D45" s="27"/>
      <c r="E45" s="27" t="s">
        <v>48</v>
      </c>
      <c r="F45" s="27"/>
      <c r="G45" s="27"/>
      <c r="H45" s="27"/>
      <c r="I45" s="27" t="s">
        <v>48</v>
      </c>
      <c r="J45" s="27"/>
      <c r="K45" s="27"/>
      <c r="L45" s="27"/>
      <c r="M45" s="27"/>
      <c r="N45" s="27"/>
    </row>
  </sheetData>
  <mergeCells count="33">
    <mergeCell ref="A1:N1"/>
    <mergeCell ref="A2:G2"/>
    <mergeCell ref="H2:N2"/>
    <mergeCell ref="A3:N3"/>
    <mergeCell ref="A5:N5"/>
    <mergeCell ref="A6:D6"/>
    <mergeCell ref="E6:G6"/>
    <mergeCell ref="H6:K6"/>
    <mergeCell ref="L6:N6"/>
    <mergeCell ref="A7:D7"/>
    <mergeCell ref="E7:G7"/>
    <mergeCell ref="H7:K7"/>
    <mergeCell ref="L7:N7"/>
    <mergeCell ref="A9:N9"/>
    <mergeCell ref="A36:L36"/>
    <mergeCell ref="M36:N36"/>
    <mergeCell ref="A37:L37"/>
    <mergeCell ref="M37:N37"/>
    <mergeCell ref="A38:L38"/>
    <mergeCell ref="M38:N38"/>
    <mergeCell ref="A40:N40"/>
    <mergeCell ref="A42:D42"/>
    <mergeCell ref="E42:H42"/>
    <mergeCell ref="I42:N42"/>
    <mergeCell ref="A43:D43"/>
    <mergeCell ref="E43:H43"/>
    <mergeCell ref="I43:N43"/>
    <mergeCell ref="A44:D44"/>
    <mergeCell ref="E44:H44"/>
    <mergeCell ref="I44:N44"/>
    <mergeCell ref="A45:D45"/>
    <mergeCell ref="E45:H45"/>
    <mergeCell ref="I45:N45"/>
  </mergeCells>
  <conditionalFormatting sqref="A1:N5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J11:J35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9" min="3" style="0" width="9"/>
    <col collapsed="false" customWidth="true" hidden="false" outlineLevel="0" max="11" min="10" style="0" width="10"/>
    <col collapsed="false" customWidth="true" hidden="false" outlineLevel="0" max="13" min="12" style="0" width="11"/>
    <col collapsed="false" customWidth="true" hidden="false" outlineLevel="0" max="14" min="14" style="0" width="16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true" outlineLevel="0" collapsed="false">
      <c r="A2" s="10" t="s">
        <v>49</v>
      </c>
      <c r="B2" s="10"/>
      <c r="C2" s="10"/>
      <c r="D2" s="10"/>
      <c r="E2" s="10"/>
      <c r="F2" s="10"/>
      <c r="G2" s="10"/>
      <c r="H2" s="11" t="s">
        <v>50</v>
      </c>
      <c r="I2" s="11"/>
      <c r="J2" s="11"/>
      <c r="K2" s="11"/>
      <c r="L2" s="11"/>
      <c r="M2" s="11"/>
      <c r="N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15" hidden="false" customHeight="true" outlineLevel="0" collapsed="false">
      <c r="A6" s="14" t="s">
        <v>21</v>
      </c>
      <c r="B6" s="14"/>
      <c r="C6" s="14"/>
      <c r="D6" s="14"/>
      <c r="E6" s="15" t="s">
        <v>51</v>
      </c>
      <c r="F6" s="15"/>
      <c r="G6" s="15"/>
      <c r="H6" s="14" t="s">
        <v>22</v>
      </c>
      <c r="I6" s="14"/>
      <c r="J6" s="14"/>
      <c r="K6" s="14"/>
      <c r="L6" s="15" t="s">
        <v>52</v>
      </c>
      <c r="M6" s="15"/>
      <c r="N6" s="15"/>
    </row>
    <row r="7" customFormat="false" ht="15" hidden="false" customHeight="true" outlineLevel="0" collapsed="false">
      <c r="A7" s="14" t="s">
        <v>23</v>
      </c>
      <c r="B7" s="14"/>
      <c r="C7" s="14"/>
      <c r="D7" s="14"/>
      <c r="E7" s="15" t="s">
        <v>53</v>
      </c>
      <c r="F7" s="15"/>
      <c r="G7" s="15"/>
      <c r="H7" s="14" t="s">
        <v>24</v>
      </c>
      <c r="I7" s="14"/>
      <c r="J7" s="14"/>
      <c r="K7" s="14"/>
      <c r="L7" s="15" t="n">
        <v>36</v>
      </c>
      <c r="M7" s="15"/>
      <c r="N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30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35</v>
      </c>
      <c r="K10" s="16" t="s">
        <v>36</v>
      </c>
      <c r="L10" s="16" t="s">
        <v>37</v>
      </c>
      <c r="M10" s="16" t="s">
        <v>38</v>
      </c>
      <c r="N10" s="16" t="s">
        <v>39</v>
      </c>
    </row>
    <row r="11" customFormat="false" ht="15" hidden="false" customHeight="false" outlineLevel="0" collapsed="false">
      <c r="A11" s="17" t="s">
        <v>54</v>
      </c>
      <c r="B11" s="18" t="s">
        <v>55</v>
      </c>
      <c r="C11" s="17" t="s">
        <v>56</v>
      </c>
      <c r="D11" s="19" t="n">
        <v>10</v>
      </c>
      <c r="E11" s="19" t="n">
        <v>10.18</v>
      </c>
      <c r="F11" s="20" t="str">
        <f aca="false">IF(OR(D11="",E11=""),"",IF(ABS(E11-D11)&lt;=IF(D11&lt;=4.826,0.138,0.03*D11),"PASS","FAIL"))</f>
        <v>PASS</v>
      </c>
      <c r="G11" s="19" t="n">
        <v>10.05</v>
      </c>
      <c r="H11" s="20" t="str">
        <f aca="false">IF(OR(D11="",G11=""),"",IF(ABS(G11-D11)&lt;=IF(D11&lt;=4.826,0.138,0.03*D11),"PASS","FAIL"))</f>
        <v>PASS</v>
      </c>
      <c r="I11" s="19" t="n">
        <v>9.3</v>
      </c>
      <c r="J11" s="17" t="s">
        <v>57</v>
      </c>
      <c r="K11" s="21" t="n">
        <v>46315</v>
      </c>
      <c r="L11" s="22" t="n">
        <f aca="false">IF(K11="","",EDATE(K11,$L$7))</f>
        <v>47411</v>
      </c>
      <c r="M11" s="17" t="s">
        <v>58</v>
      </c>
      <c r="N11" s="18"/>
    </row>
    <row r="12" customFormat="false" ht="22.35" hidden="false" customHeight="false" outlineLevel="0" collapsed="false">
      <c r="A12" s="17" t="s">
        <v>59</v>
      </c>
      <c r="B12" s="18" t="s">
        <v>60</v>
      </c>
      <c r="C12" s="17" t="s">
        <v>61</v>
      </c>
      <c r="D12" s="19" t="n">
        <v>16</v>
      </c>
      <c r="E12" s="19" t="n">
        <v>16.9</v>
      </c>
      <c r="F12" s="20" t="str">
        <f aca="false">IF(OR(D12="",E12=""),"",IF(ABS(E12-D12)&lt;=IF(D12&lt;=4.826,0.138,0.03*D12),"PASS","FAIL"))</f>
        <v>FAIL</v>
      </c>
      <c r="G12" s="19" t="n">
        <v>16.1</v>
      </c>
      <c r="H12" s="20" t="str">
        <f aca="false">IF(OR(D12="",G12=""),"",IF(ABS(G12-D12)&lt;=IF(D12&lt;=4.826,0.138,0.03*D12),"PASS","FAIL"))</f>
        <v>PASS</v>
      </c>
      <c r="I12" s="19" t="n">
        <v>15</v>
      </c>
      <c r="J12" s="17" t="s">
        <v>57</v>
      </c>
      <c r="K12" s="21" t="n">
        <v>46315</v>
      </c>
      <c r="L12" s="22" t="n">
        <f aca="false">IF(K12="","",EDATE(K12,$L$7))</f>
        <v>47411</v>
      </c>
      <c r="M12" s="17" t="s">
        <v>58</v>
      </c>
      <c r="N12" s="18" t="s">
        <v>62</v>
      </c>
    </row>
    <row r="13" customFormat="false" ht="15" hidden="false" customHeight="false" outlineLevel="0" collapsed="false">
      <c r="A13" s="17" t="s">
        <v>63</v>
      </c>
      <c r="B13" s="18" t="s">
        <v>64</v>
      </c>
      <c r="C13" s="17" t="s">
        <v>65</v>
      </c>
      <c r="D13" s="19" t="n">
        <v>4</v>
      </c>
      <c r="E13" s="19" t="n">
        <v>4.08</v>
      </c>
      <c r="F13" s="20" t="str">
        <f aca="false">IF(OR(D13="",E13=""),"",IF(ABS(E13-D13)&lt;=IF(D13&lt;=4.826,0.138,0.03*D13),"PASS","FAIL"))</f>
        <v>PASS</v>
      </c>
      <c r="G13" s="19" t="n">
        <v>4.05</v>
      </c>
      <c r="H13" s="20" t="str">
        <f aca="false">IF(OR(D13="",G13=""),"",IF(ABS(G13-D13)&lt;=IF(D13&lt;=4.826,0.138,0.03*D13),"PASS","FAIL"))</f>
        <v>PASS</v>
      </c>
      <c r="I13" s="19" t="n">
        <v>3.7</v>
      </c>
      <c r="J13" s="17" t="s">
        <v>57</v>
      </c>
      <c r="K13" s="21" t="n">
        <v>46316</v>
      </c>
      <c r="L13" s="22" t="n">
        <f aca="false">IF(K13="","",EDATE(K13,$L$7))</f>
        <v>47412</v>
      </c>
      <c r="M13" s="17" t="s">
        <v>66</v>
      </c>
      <c r="N13" s="18"/>
    </row>
    <row r="14" customFormat="false" ht="15" hidden="false" customHeight="false" outlineLevel="0" collapsed="false">
      <c r="A14" s="17"/>
      <c r="B14" s="18"/>
      <c r="C14" s="17"/>
      <c r="D14" s="19"/>
      <c r="E14" s="19"/>
      <c r="F14" s="20" t="str">
        <f aca="false">IF(OR(D14="",E14=""),"",IF(ABS(E14-D14)&lt;=IF(D14&lt;=4.826,0.138,0.03*D14),"PASS","FAIL"))</f>
        <v/>
      </c>
      <c r="G14" s="19"/>
      <c r="H14" s="20" t="str">
        <f aca="false">IF(OR(D14="",G14=""),"",IF(ABS(G14-D14)&lt;=IF(D14&lt;=4.826,0.138,0.03*D14),"PASS","FAIL"))</f>
        <v/>
      </c>
      <c r="I14" s="19"/>
      <c r="J14" s="17"/>
      <c r="K14" s="21"/>
      <c r="L14" s="22" t="str">
        <f aca="false">IF(K14="","",EDATE(K14,$L$7))</f>
        <v/>
      </c>
      <c r="M14" s="17"/>
      <c r="N14" s="18"/>
    </row>
    <row r="15" customFormat="false" ht="15" hidden="false" customHeight="false" outlineLevel="0" collapsed="false">
      <c r="A15" s="17"/>
      <c r="B15" s="18"/>
      <c r="C15" s="17"/>
      <c r="D15" s="19"/>
      <c r="E15" s="19"/>
      <c r="F15" s="20" t="str">
        <f aca="false">IF(OR(D15="",E15=""),"",IF(ABS(E15-D15)&lt;=IF(D15&lt;=4.826,0.138,0.03*D15),"PASS","FAIL"))</f>
        <v/>
      </c>
      <c r="G15" s="19"/>
      <c r="H15" s="20" t="str">
        <f aca="false">IF(OR(D15="",G15=""),"",IF(ABS(G15-D15)&lt;=IF(D15&lt;=4.826,0.138,0.03*D15),"PASS","FAIL"))</f>
        <v/>
      </c>
      <c r="I15" s="19"/>
      <c r="J15" s="17"/>
      <c r="K15" s="21"/>
      <c r="L15" s="22" t="str">
        <f aca="false">IF(K15="","",EDATE(K15,$L$7))</f>
        <v/>
      </c>
      <c r="M15" s="17"/>
      <c r="N15" s="18"/>
    </row>
    <row r="16" customFormat="false" ht="15" hidden="false" customHeight="false" outlineLevel="0" collapsed="false">
      <c r="A16" s="17"/>
      <c r="B16" s="18"/>
      <c r="C16" s="17"/>
      <c r="D16" s="19"/>
      <c r="E16" s="19"/>
      <c r="F16" s="20" t="str">
        <f aca="false">IF(OR(D16="",E16=""),"",IF(ABS(E16-D16)&lt;=IF(D16&lt;=4.826,0.138,0.03*D16),"PASS","FAIL"))</f>
        <v/>
      </c>
      <c r="G16" s="19"/>
      <c r="H16" s="20" t="str">
        <f aca="false">IF(OR(D16="",G16=""),"",IF(ABS(G16-D16)&lt;=IF(D16&lt;=4.826,0.138,0.03*D16),"PASS","FAIL"))</f>
        <v/>
      </c>
      <c r="I16" s="19"/>
      <c r="J16" s="17"/>
      <c r="K16" s="21"/>
      <c r="L16" s="22" t="str">
        <f aca="false">IF(K16="","",EDATE(K16,$L$7))</f>
        <v/>
      </c>
      <c r="M16" s="17"/>
      <c r="N16" s="18"/>
    </row>
    <row r="17" customFormat="false" ht="15" hidden="false" customHeight="false" outlineLevel="0" collapsed="false">
      <c r="A17" s="17"/>
      <c r="B17" s="18"/>
      <c r="C17" s="17"/>
      <c r="D17" s="19"/>
      <c r="E17" s="19"/>
      <c r="F17" s="20" t="str">
        <f aca="false">IF(OR(D17="",E17=""),"",IF(ABS(E17-D17)&lt;=IF(D17&lt;=4.826,0.138,0.03*D17),"PASS","FAIL"))</f>
        <v/>
      </c>
      <c r="G17" s="19"/>
      <c r="H17" s="20" t="str">
        <f aca="false">IF(OR(D17="",G17=""),"",IF(ABS(G17-D17)&lt;=IF(D17&lt;=4.826,0.138,0.03*D17),"PASS","FAIL"))</f>
        <v/>
      </c>
      <c r="I17" s="19"/>
      <c r="J17" s="17"/>
      <c r="K17" s="21"/>
      <c r="L17" s="22" t="str">
        <f aca="false">IF(K17="","",EDATE(K17,$L$7))</f>
        <v/>
      </c>
      <c r="M17" s="17"/>
      <c r="N17" s="18"/>
    </row>
    <row r="18" customFormat="false" ht="15" hidden="false" customHeight="false" outlineLevel="0" collapsed="false">
      <c r="A18" s="17"/>
      <c r="B18" s="18"/>
      <c r="C18" s="17"/>
      <c r="D18" s="19"/>
      <c r="E18" s="19"/>
      <c r="F18" s="20" t="str">
        <f aca="false">IF(OR(D18="",E18=""),"",IF(ABS(E18-D18)&lt;=IF(D18&lt;=4.826,0.138,0.03*D18),"PASS","FAIL"))</f>
        <v/>
      </c>
      <c r="G18" s="19"/>
      <c r="H18" s="20" t="str">
        <f aca="false">IF(OR(D18="",G18=""),"",IF(ABS(G18-D18)&lt;=IF(D18&lt;=4.826,0.138,0.03*D18),"PASS","FAIL"))</f>
        <v/>
      </c>
      <c r="I18" s="19"/>
      <c r="J18" s="17"/>
      <c r="K18" s="21"/>
      <c r="L18" s="22" t="str">
        <f aca="false">IF(K18="","",EDATE(K18,$L$7))</f>
        <v/>
      </c>
      <c r="M18" s="17"/>
      <c r="N18" s="18"/>
    </row>
    <row r="19" customFormat="false" ht="15" hidden="false" customHeight="false" outlineLevel="0" collapsed="false">
      <c r="A19" s="17"/>
      <c r="B19" s="18"/>
      <c r="C19" s="17"/>
      <c r="D19" s="19"/>
      <c r="E19" s="19"/>
      <c r="F19" s="20" t="str">
        <f aca="false">IF(OR(D19="",E19=""),"",IF(ABS(E19-D19)&lt;=IF(D19&lt;=4.826,0.138,0.03*D19),"PASS","FAIL"))</f>
        <v/>
      </c>
      <c r="G19" s="19"/>
      <c r="H19" s="20" t="str">
        <f aca="false">IF(OR(D19="",G19=""),"",IF(ABS(G19-D19)&lt;=IF(D19&lt;=4.826,0.138,0.03*D19),"PASS","FAIL"))</f>
        <v/>
      </c>
      <c r="I19" s="19"/>
      <c r="J19" s="17"/>
      <c r="K19" s="21"/>
      <c r="L19" s="22" t="str">
        <f aca="false">IF(K19="","",EDATE(K19,$L$7))</f>
        <v/>
      </c>
      <c r="M19" s="17"/>
      <c r="N19" s="18"/>
    </row>
    <row r="20" customFormat="false" ht="15" hidden="false" customHeight="false" outlineLevel="0" collapsed="false">
      <c r="A20" s="17"/>
      <c r="B20" s="18"/>
      <c r="C20" s="17"/>
      <c r="D20" s="19"/>
      <c r="E20" s="19"/>
      <c r="F20" s="20" t="str">
        <f aca="false">IF(OR(D20="",E20=""),"",IF(ABS(E20-D20)&lt;=IF(D20&lt;=4.826,0.138,0.03*D20),"PASS","FAIL"))</f>
        <v/>
      </c>
      <c r="G20" s="19"/>
      <c r="H20" s="20" t="str">
        <f aca="false">IF(OR(D20="",G20=""),"",IF(ABS(G20-D20)&lt;=IF(D20&lt;=4.826,0.138,0.03*D20),"PASS","FAIL"))</f>
        <v/>
      </c>
      <c r="I20" s="19"/>
      <c r="J20" s="17"/>
      <c r="K20" s="21"/>
      <c r="L20" s="22" t="str">
        <f aca="false">IF(K20="","",EDATE(K20,$L$7))</f>
        <v/>
      </c>
      <c r="M20" s="17"/>
      <c r="N20" s="18"/>
    </row>
    <row r="21" customFormat="false" ht="15" hidden="false" customHeight="false" outlineLevel="0" collapsed="false">
      <c r="A21" s="17"/>
      <c r="B21" s="18"/>
      <c r="C21" s="17"/>
      <c r="D21" s="19"/>
      <c r="E21" s="19"/>
      <c r="F21" s="20" t="str">
        <f aca="false">IF(OR(D21="",E21=""),"",IF(ABS(E21-D21)&lt;=IF(D21&lt;=4.826,0.138,0.03*D21),"PASS","FAIL"))</f>
        <v/>
      </c>
      <c r="G21" s="19"/>
      <c r="H21" s="20" t="str">
        <f aca="false">IF(OR(D21="",G21=""),"",IF(ABS(G21-D21)&lt;=IF(D21&lt;=4.826,0.138,0.03*D21),"PASS","FAIL"))</f>
        <v/>
      </c>
      <c r="I21" s="19"/>
      <c r="J21" s="17"/>
      <c r="K21" s="21"/>
      <c r="L21" s="22" t="str">
        <f aca="false">IF(K21="","",EDATE(K21,$L$7))</f>
        <v/>
      </c>
      <c r="M21" s="17"/>
      <c r="N21" s="18"/>
    </row>
    <row r="22" customFormat="false" ht="15" hidden="false" customHeight="false" outlineLevel="0" collapsed="false">
      <c r="A22" s="17"/>
      <c r="B22" s="18"/>
      <c r="C22" s="17"/>
      <c r="D22" s="19"/>
      <c r="E22" s="19"/>
      <c r="F22" s="20" t="str">
        <f aca="false">IF(OR(D22="",E22=""),"",IF(ABS(E22-D22)&lt;=IF(D22&lt;=4.826,0.138,0.03*D22),"PASS","FAIL"))</f>
        <v/>
      </c>
      <c r="G22" s="19"/>
      <c r="H22" s="20" t="str">
        <f aca="false">IF(OR(D22="",G22=""),"",IF(ABS(G22-D22)&lt;=IF(D22&lt;=4.826,0.138,0.03*D22),"PASS","FAIL"))</f>
        <v/>
      </c>
      <c r="I22" s="19"/>
      <c r="J22" s="17"/>
      <c r="K22" s="21"/>
      <c r="L22" s="22" t="str">
        <f aca="false">IF(K22="","",EDATE(K22,$L$7))</f>
        <v/>
      </c>
      <c r="M22" s="17"/>
      <c r="N22" s="18"/>
    </row>
    <row r="23" customFormat="false" ht="15" hidden="false" customHeight="false" outlineLevel="0" collapsed="false">
      <c r="A23" s="17"/>
      <c r="B23" s="18"/>
      <c r="C23" s="17"/>
      <c r="D23" s="19"/>
      <c r="E23" s="19"/>
      <c r="F23" s="20" t="str">
        <f aca="false">IF(OR(D23="",E23=""),"",IF(ABS(E23-D23)&lt;=IF(D23&lt;=4.826,0.138,0.03*D23),"PASS","FAIL"))</f>
        <v/>
      </c>
      <c r="G23" s="19"/>
      <c r="H23" s="20" t="str">
        <f aca="false">IF(OR(D23="",G23=""),"",IF(ABS(G23-D23)&lt;=IF(D23&lt;=4.826,0.138,0.03*D23),"PASS","FAIL"))</f>
        <v/>
      </c>
      <c r="I23" s="19"/>
      <c r="J23" s="17"/>
      <c r="K23" s="21"/>
      <c r="L23" s="22" t="str">
        <f aca="false">IF(K23="","",EDATE(K23,$L$7))</f>
        <v/>
      </c>
      <c r="M23" s="17"/>
      <c r="N23" s="18"/>
    </row>
    <row r="24" customFormat="false" ht="15" hidden="false" customHeight="false" outlineLevel="0" collapsed="false">
      <c r="A24" s="17"/>
      <c r="B24" s="18"/>
      <c r="C24" s="17"/>
      <c r="D24" s="19"/>
      <c r="E24" s="19"/>
      <c r="F24" s="20" t="str">
        <f aca="false">IF(OR(D24="",E24=""),"",IF(ABS(E24-D24)&lt;=IF(D24&lt;=4.826,0.138,0.03*D24),"PASS","FAIL"))</f>
        <v/>
      </c>
      <c r="G24" s="19"/>
      <c r="H24" s="20" t="str">
        <f aca="false">IF(OR(D24="",G24=""),"",IF(ABS(G24-D24)&lt;=IF(D24&lt;=4.826,0.138,0.03*D24),"PASS","FAIL"))</f>
        <v/>
      </c>
      <c r="I24" s="19"/>
      <c r="J24" s="17"/>
      <c r="K24" s="21"/>
      <c r="L24" s="22" t="str">
        <f aca="false">IF(K24="","",EDATE(K24,$L$7))</f>
        <v/>
      </c>
      <c r="M24" s="17"/>
      <c r="N24" s="18"/>
    </row>
    <row r="25" customFormat="false" ht="15" hidden="false" customHeight="false" outlineLevel="0" collapsed="false">
      <c r="A25" s="17"/>
      <c r="B25" s="18"/>
      <c r="C25" s="17"/>
      <c r="D25" s="19"/>
      <c r="E25" s="19"/>
      <c r="F25" s="20" t="str">
        <f aca="false">IF(OR(D25="",E25=""),"",IF(ABS(E25-D25)&lt;=IF(D25&lt;=4.826,0.138,0.03*D25),"PASS","FAIL"))</f>
        <v/>
      </c>
      <c r="G25" s="19"/>
      <c r="H25" s="20" t="str">
        <f aca="false">IF(OR(D25="",G25=""),"",IF(ABS(G25-D25)&lt;=IF(D25&lt;=4.826,0.138,0.03*D25),"PASS","FAIL"))</f>
        <v/>
      </c>
      <c r="I25" s="19"/>
      <c r="J25" s="17"/>
      <c r="K25" s="21"/>
      <c r="L25" s="22" t="str">
        <f aca="false">IF(K25="","",EDATE(K25,$L$7))</f>
        <v/>
      </c>
      <c r="M25" s="17"/>
      <c r="N25" s="18"/>
    </row>
    <row r="26" customFormat="false" ht="15" hidden="false" customHeight="false" outlineLevel="0" collapsed="false">
      <c r="A26" s="17"/>
      <c r="B26" s="18"/>
      <c r="C26" s="17"/>
      <c r="D26" s="19"/>
      <c r="E26" s="19"/>
      <c r="F26" s="20" t="str">
        <f aca="false">IF(OR(D26="",E26=""),"",IF(ABS(E26-D26)&lt;=IF(D26&lt;=4.826,0.138,0.03*D26),"PASS","FAIL"))</f>
        <v/>
      </c>
      <c r="G26" s="19"/>
      <c r="H26" s="20" t="str">
        <f aca="false">IF(OR(D26="",G26=""),"",IF(ABS(G26-D26)&lt;=IF(D26&lt;=4.826,0.138,0.03*D26),"PASS","FAIL"))</f>
        <v/>
      </c>
      <c r="I26" s="19"/>
      <c r="J26" s="17"/>
      <c r="K26" s="21"/>
      <c r="L26" s="22" t="str">
        <f aca="false">IF(K26="","",EDATE(K26,$L$7))</f>
        <v/>
      </c>
      <c r="M26" s="17"/>
      <c r="N26" s="18"/>
    </row>
    <row r="27" customFormat="false" ht="15" hidden="false" customHeight="false" outlineLevel="0" collapsed="false">
      <c r="A27" s="17"/>
      <c r="B27" s="18"/>
      <c r="C27" s="17"/>
      <c r="D27" s="19"/>
      <c r="E27" s="19"/>
      <c r="F27" s="20" t="str">
        <f aca="false">IF(OR(D27="",E27=""),"",IF(ABS(E27-D27)&lt;=IF(D27&lt;=4.826,0.138,0.03*D27),"PASS","FAIL"))</f>
        <v/>
      </c>
      <c r="G27" s="19"/>
      <c r="H27" s="20" t="str">
        <f aca="false">IF(OR(D27="",G27=""),"",IF(ABS(G27-D27)&lt;=IF(D27&lt;=4.826,0.138,0.03*D27),"PASS","FAIL"))</f>
        <v/>
      </c>
      <c r="I27" s="19"/>
      <c r="J27" s="17"/>
      <c r="K27" s="21"/>
      <c r="L27" s="22" t="str">
        <f aca="false">IF(K27="","",EDATE(K27,$L$7))</f>
        <v/>
      </c>
      <c r="M27" s="17"/>
      <c r="N27" s="18"/>
    </row>
    <row r="28" customFormat="false" ht="15" hidden="false" customHeight="false" outlineLevel="0" collapsed="false">
      <c r="A28" s="17"/>
      <c r="B28" s="18"/>
      <c r="C28" s="17"/>
      <c r="D28" s="19"/>
      <c r="E28" s="19"/>
      <c r="F28" s="20" t="str">
        <f aca="false">IF(OR(D28="",E28=""),"",IF(ABS(E28-D28)&lt;=IF(D28&lt;=4.826,0.138,0.03*D28),"PASS","FAIL"))</f>
        <v/>
      </c>
      <c r="G28" s="19"/>
      <c r="H28" s="20" t="str">
        <f aca="false">IF(OR(D28="",G28=""),"",IF(ABS(G28-D28)&lt;=IF(D28&lt;=4.826,0.138,0.03*D28),"PASS","FAIL"))</f>
        <v/>
      </c>
      <c r="I28" s="19"/>
      <c r="J28" s="17"/>
      <c r="K28" s="21"/>
      <c r="L28" s="22" t="str">
        <f aca="false">IF(K28="","",EDATE(K28,$L$7))</f>
        <v/>
      </c>
      <c r="M28" s="17"/>
      <c r="N28" s="18"/>
    </row>
    <row r="29" customFormat="false" ht="15" hidden="false" customHeight="false" outlineLevel="0" collapsed="false">
      <c r="A29" s="17"/>
      <c r="B29" s="18"/>
      <c r="C29" s="17"/>
      <c r="D29" s="19"/>
      <c r="E29" s="19"/>
      <c r="F29" s="20" t="str">
        <f aca="false">IF(OR(D29="",E29=""),"",IF(ABS(E29-D29)&lt;=IF(D29&lt;=4.826,0.138,0.03*D29),"PASS","FAIL"))</f>
        <v/>
      </c>
      <c r="G29" s="19"/>
      <c r="H29" s="20" t="str">
        <f aca="false">IF(OR(D29="",G29=""),"",IF(ABS(G29-D29)&lt;=IF(D29&lt;=4.826,0.138,0.03*D29),"PASS","FAIL"))</f>
        <v/>
      </c>
      <c r="I29" s="19"/>
      <c r="J29" s="17"/>
      <c r="K29" s="21"/>
      <c r="L29" s="22" t="str">
        <f aca="false">IF(K29="","",EDATE(K29,$L$7))</f>
        <v/>
      </c>
      <c r="M29" s="17"/>
      <c r="N29" s="18"/>
    </row>
    <row r="30" customFormat="false" ht="15" hidden="false" customHeight="false" outlineLevel="0" collapsed="false">
      <c r="A30" s="17"/>
      <c r="B30" s="18"/>
      <c r="C30" s="17"/>
      <c r="D30" s="19"/>
      <c r="E30" s="19"/>
      <c r="F30" s="20" t="str">
        <f aca="false">IF(OR(D30="",E30=""),"",IF(ABS(E30-D30)&lt;=IF(D30&lt;=4.826,0.138,0.03*D30),"PASS","FAIL"))</f>
        <v/>
      </c>
      <c r="G30" s="19"/>
      <c r="H30" s="20" t="str">
        <f aca="false">IF(OR(D30="",G30=""),"",IF(ABS(G30-D30)&lt;=IF(D30&lt;=4.826,0.138,0.03*D30),"PASS","FAIL"))</f>
        <v/>
      </c>
      <c r="I30" s="19"/>
      <c r="J30" s="17"/>
      <c r="K30" s="21"/>
      <c r="L30" s="22" t="str">
        <f aca="false">IF(K30="","",EDATE(K30,$L$7))</f>
        <v/>
      </c>
      <c r="M30" s="17"/>
      <c r="N30" s="18"/>
    </row>
    <row r="31" customFormat="false" ht="15" hidden="false" customHeight="false" outlineLevel="0" collapsed="false">
      <c r="A31" s="17"/>
      <c r="B31" s="18"/>
      <c r="C31" s="17"/>
      <c r="D31" s="19"/>
      <c r="E31" s="19"/>
      <c r="F31" s="20" t="str">
        <f aca="false">IF(OR(D31="",E31=""),"",IF(ABS(E31-D31)&lt;=IF(D31&lt;=4.826,0.138,0.03*D31),"PASS","FAIL"))</f>
        <v/>
      </c>
      <c r="G31" s="19"/>
      <c r="H31" s="20" t="str">
        <f aca="false">IF(OR(D31="",G31=""),"",IF(ABS(G31-D31)&lt;=IF(D31&lt;=4.826,0.138,0.03*D31),"PASS","FAIL"))</f>
        <v/>
      </c>
      <c r="I31" s="19"/>
      <c r="J31" s="17"/>
      <c r="K31" s="21"/>
      <c r="L31" s="22" t="str">
        <f aca="false">IF(K31="","",EDATE(K31,$L$7))</f>
        <v/>
      </c>
      <c r="M31" s="17"/>
      <c r="N31" s="18"/>
    </row>
    <row r="32" customFormat="false" ht="15" hidden="false" customHeight="false" outlineLevel="0" collapsed="false">
      <c r="A32" s="17"/>
      <c r="B32" s="18"/>
      <c r="C32" s="17"/>
      <c r="D32" s="19"/>
      <c r="E32" s="19"/>
      <c r="F32" s="20" t="str">
        <f aca="false">IF(OR(D32="",E32=""),"",IF(ABS(E32-D32)&lt;=IF(D32&lt;=4.826,0.138,0.03*D32),"PASS","FAIL"))</f>
        <v/>
      </c>
      <c r="G32" s="19"/>
      <c r="H32" s="20" t="str">
        <f aca="false">IF(OR(D32="",G32=""),"",IF(ABS(G32-D32)&lt;=IF(D32&lt;=4.826,0.138,0.03*D32),"PASS","FAIL"))</f>
        <v/>
      </c>
      <c r="I32" s="19"/>
      <c r="J32" s="17"/>
      <c r="K32" s="21"/>
      <c r="L32" s="22" t="str">
        <f aca="false">IF(K32="","",EDATE(K32,$L$7))</f>
        <v/>
      </c>
      <c r="M32" s="17"/>
      <c r="N32" s="18"/>
    </row>
    <row r="33" customFormat="false" ht="15" hidden="false" customHeight="false" outlineLevel="0" collapsed="false">
      <c r="A33" s="17"/>
      <c r="B33" s="18"/>
      <c r="C33" s="17"/>
      <c r="D33" s="19"/>
      <c r="E33" s="19"/>
      <c r="F33" s="20" t="str">
        <f aca="false">IF(OR(D33="",E33=""),"",IF(ABS(E33-D33)&lt;=IF(D33&lt;=4.826,0.138,0.03*D33),"PASS","FAIL"))</f>
        <v/>
      </c>
      <c r="G33" s="19"/>
      <c r="H33" s="20" t="str">
        <f aca="false">IF(OR(D33="",G33=""),"",IF(ABS(G33-D33)&lt;=IF(D33&lt;=4.826,0.138,0.03*D33),"PASS","FAIL"))</f>
        <v/>
      </c>
      <c r="I33" s="19"/>
      <c r="J33" s="17"/>
      <c r="K33" s="21"/>
      <c r="L33" s="22" t="str">
        <f aca="false">IF(K33="","",EDATE(K33,$L$7))</f>
        <v/>
      </c>
      <c r="M33" s="17"/>
      <c r="N33" s="18"/>
    </row>
    <row r="34" customFormat="false" ht="15" hidden="false" customHeight="false" outlineLevel="0" collapsed="false">
      <c r="A34" s="17"/>
      <c r="B34" s="18"/>
      <c r="C34" s="17"/>
      <c r="D34" s="19"/>
      <c r="E34" s="19"/>
      <c r="F34" s="20" t="str">
        <f aca="false">IF(OR(D34="",E34=""),"",IF(ABS(E34-D34)&lt;=IF(D34&lt;=4.826,0.138,0.03*D34),"PASS","FAIL"))</f>
        <v/>
      </c>
      <c r="G34" s="19"/>
      <c r="H34" s="20" t="str">
        <f aca="false">IF(OR(D34="",G34=""),"",IF(ABS(G34-D34)&lt;=IF(D34&lt;=4.826,0.138,0.03*D34),"PASS","FAIL"))</f>
        <v/>
      </c>
      <c r="I34" s="19"/>
      <c r="J34" s="17"/>
      <c r="K34" s="21"/>
      <c r="L34" s="22" t="str">
        <f aca="false">IF(K34="","",EDATE(K34,$L$7))</f>
        <v/>
      </c>
      <c r="M34" s="17"/>
      <c r="N34" s="18"/>
    </row>
    <row r="35" customFormat="false" ht="15" hidden="false" customHeight="false" outlineLevel="0" collapsed="false">
      <c r="A35" s="17"/>
      <c r="B35" s="18"/>
      <c r="C35" s="17"/>
      <c r="D35" s="19"/>
      <c r="E35" s="19"/>
      <c r="F35" s="20" t="str">
        <f aca="false">IF(OR(D35="",E35=""),"",IF(ABS(E35-D35)&lt;=IF(D35&lt;=4.826,0.138,0.03*D35),"PASS","FAIL"))</f>
        <v/>
      </c>
      <c r="G35" s="19"/>
      <c r="H35" s="20" t="str">
        <f aca="false">IF(OR(D35="",G35=""),"",IF(ABS(G35-D35)&lt;=IF(D35&lt;=4.826,0.138,0.03*D35),"PASS","FAIL"))</f>
        <v/>
      </c>
      <c r="I35" s="19"/>
      <c r="J35" s="17"/>
      <c r="K35" s="21"/>
      <c r="L35" s="22" t="str">
        <f aca="false">IF(K35="","",EDATE(K35,$L$7))</f>
        <v/>
      </c>
      <c r="M35" s="17"/>
      <c r="N35" s="18"/>
    </row>
    <row r="36" customFormat="false" ht="15" hidden="false" customHeight="false" outlineLevel="0" collapsed="false">
      <c r="A36" s="23" t="s">
        <v>40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 t="n">
        <f aca="false">COUNTA($A$11:$A$35)</f>
        <v>3</v>
      </c>
      <c r="N36" s="24"/>
    </row>
    <row r="37" customFormat="false" ht="15" hidden="false" customHeight="false" outlineLevel="0" collapsed="false">
      <c r="A37" s="23" t="s">
        <v>41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n">
        <f aca="false">COUNTIF($F$11:$F$35,"FAIL")</f>
        <v>1</v>
      </c>
      <c r="N37" s="24"/>
    </row>
    <row r="38" customFormat="false" ht="15" hidden="false" customHeight="false" outlineLevel="0" collapsed="false">
      <c r="A38" s="23" t="s">
        <v>42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n">
        <f aca="false">COUNTIF($H$11:$H$35,"FAIL")</f>
        <v>0</v>
      </c>
      <c r="N38" s="24"/>
    </row>
    <row r="40" customFormat="false" ht="30" hidden="false" customHeight="true" outlineLevel="0" collapsed="false">
      <c r="A40" s="25" t="s">
        <v>43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2" customFormat="false" ht="15" hidden="false" customHeight="true" outlineLevel="0" collapsed="false">
      <c r="A42" s="26" t="s">
        <v>38</v>
      </c>
      <c r="B42" s="26"/>
      <c r="C42" s="26"/>
      <c r="D42" s="26"/>
      <c r="E42" s="26" t="s">
        <v>44</v>
      </c>
      <c r="F42" s="26"/>
      <c r="G42" s="26"/>
      <c r="H42" s="26"/>
      <c r="I42" s="26" t="s">
        <v>45</v>
      </c>
      <c r="J42" s="26"/>
      <c r="K42" s="26"/>
      <c r="L42" s="26"/>
      <c r="M42" s="26"/>
      <c r="N42" s="26"/>
    </row>
    <row r="43" customFormat="false" ht="21.75" hidden="false" customHeight="true" outlineLevel="0" collapsed="false">
      <c r="A43" s="27" t="s">
        <v>46</v>
      </c>
      <c r="B43" s="27"/>
      <c r="C43" s="27"/>
      <c r="D43" s="27"/>
      <c r="E43" s="27" t="s">
        <v>46</v>
      </c>
      <c r="F43" s="27"/>
      <c r="G43" s="27"/>
      <c r="H43" s="27"/>
      <c r="I43" s="27" t="s">
        <v>46</v>
      </c>
      <c r="J43" s="27"/>
      <c r="K43" s="27"/>
      <c r="L43" s="27"/>
      <c r="M43" s="27"/>
      <c r="N43" s="27"/>
    </row>
    <row r="44" customFormat="false" ht="21.75" hidden="false" customHeight="true" outlineLevel="0" collapsed="false">
      <c r="A44" s="27" t="s">
        <v>47</v>
      </c>
      <c r="B44" s="27"/>
      <c r="C44" s="27"/>
      <c r="D44" s="27"/>
      <c r="E44" s="27" t="s">
        <v>47</v>
      </c>
      <c r="F44" s="27"/>
      <c r="G44" s="27"/>
      <c r="H44" s="27"/>
      <c r="I44" s="27" t="s">
        <v>47</v>
      </c>
      <c r="J44" s="27"/>
      <c r="K44" s="27"/>
      <c r="L44" s="27"/>
      <c r="M44" s="27"/>
      <c r="N44" s="27"/>
    </row>
    <row r="45" customFormat="false" ht="21.75" hidden="false" customHeight="true" outlineLevel="0" collapsed="false">
      <c r="A45" s="27" t="s">
        <v>48</v>
      </c>
      <c r="B45" s="27"/>
      <c r="C45" s="27"/>
      <c r="D45" s="27"/>
      <c r="E45" s="27" t="s">
        <v>48</v>
      </c>
      <c r="F45" s="27"/>
      <c r="G45" s="27"/>
      <c r="H45" s="27"/>
      <c r="I45" s="27" t="s">
        <v>48</v>
      </c>
      <c r="J45" s="27"/>
      <c r="K45" s="27"/>
      <c r="L45" s="27"/>
      <c r="M45" s="27"/>
      <c r="N45" s="27"/>
    </row>
  </sheetData>
  <mergeCells count="33">
    <mergeCell ref="A1:N1"/>
    <mergeCell ref="A2:G2"/>
    <mergeCell ref="H2:N2"/>
    <mergeCell ref="A3:N3"/>
    <mergeCell ref="A5:N5"/>
    <mergeCell ref="A6:D6"/>
    <mergeCell ref="E6:G6"/>
    <mergeCell ref="H6:K6"/>
    <mergeCell ref="L6:N6"/>
    <mergeCell ref="A7:D7"/>
    <mergeCell ref="E7:G7"/>
    <mergeCell ref="H7:K7"/>
    <mergeCell ref="L7:N7"/>
    <mergeCell ref="A9:N9"/>
    <mergeCell ref="A36:L36"/>
    <mergeCell ref="M36:N36"/>
    <mergeCell ref="A37:L37"/>
    <mergeCell ref="M37:N37"/>
    <mergeCell ref="A38:L38"/>
    <mergeCell ref="M38:N38"/>
    <mergeCell ref="A40:N40"/>
    <mergeCell ref="A42:D42"/>
    <mergeCell ref="E42:H42"/>
    <mergeCell ref="I42:N42"/>
    <mergeCell ref="A43:D43"/>
    <mergeCell ref="E43:H43"/>
    <mergeCell ref="I43:N43"/>
    <mergeCell ref="A44:D44"/>
    <mergeCell ref="E44:H44"/>
    <mergeCell ref="I44:N44"/>
    <mergeCell ref="A45:D45"/>
    <mergeCell ref="E45:H45"/>
    <mergeCell ref="I45:N45"/>
  </mergeCells>
  <conditionalFormatting sqref="A1:N5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J11:J35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Pressure Relief Valve Bench Test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