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Example!$A$1:$M$60</definedName>
    <definedName function="false" hidden="false" localSheetId="1" name="_xlnm.Print_Area" vbProcedure="false">Template!$A$1:$M$60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<sst xmlns="http://schemas.openxmlformats.org/spreadsheetml/2006/main" count="123" uniqueCount="75">
  <si>
    <t xml:space="preserve">HOW TO USE: COMMISSIONING PUNCH LIST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</si>
  <si>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</si>
  <si>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</si>
  <si>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</si>
  <si>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</si>
  <si>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Give every defect a unique punch number and a clear description that anyone can act on.</t>
  </si>
  <si>
    <t xml:space="preserve">2. Set the category: A must be closed before start up, B before handover, C may stay open after handover.</t>
  </si>
  <si>
    <t xml:space="preserve">3. Assign one responsible party and a target date.</t>
  </si>
  <si>
    <t xml:space="preserve">4. When an item is fixed and verified, set Status to Closed and enter the closed date.</t>
  </si>
  <si>
    <t xml:space="preserve">5. Review the open counts at every commissioning meeting.</t>
  </si>
  <si>
    <t xml:space="preserve">What the formulas do</t>
  </si>
  <si>
    <t xml:space="preserve">• Days open = (closed date or today) − raised date.</t>
  </si>
  <si>
    <t xml:space="preserve">• Open item counts by category use COUNTIFS on Category and Status.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</si>
  <si>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</si>
  <si>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</si>
  <si>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COMMISSIONING PUNCH LIST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</si>
  <si>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</si>
  <si>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</si>
  <si>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</si>
  <si>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Project</t>
  </si>
  <si>
    <t xml:space="preserve">Project / system</t>
  </si>
  <si>
    <t xml:space="preserve">Area</t>
  </si>
  <si>
    <t xml:space="preserve">Last updated</t>
  </si>
  <si>
    <t xml:space="preserve">Punch list owner</t>
  </si>
  <si>
    <t xml:space="preserve">Punch items (A: must close before start up, B: before handover, C: can remain after handover)</t>
  </si>
  <si>
    <t xml:space="preserve">Sr</t>
  </si>
  <si>
    <t xml:space="preserve">Punch no</t>
  </si>
  <si>
    <t xml:space="preserve">Tag / area</t>
  </si>
  <si>
    <t xml:space="preserve">Description</t>
  </si>
  <si>
    <t xml:space="preserve">Category</t>
  </si>
  <si>
    <t xml:space="preserve">Raised by</t>
  </si>
  <si>
    <t xml:space="preserve">Raised on</t>
  </si>
  <si>
    <t xml:space="preserve">Responsible</t>
  </si>
  <si>
    <t xml:space="preserve">Target date</t>
  </si>
  <si>
    <t xml:space="preserve">Status</t>
  </si>
  <si>
    <t xml:space="preserve">Closed on</t>
  </si>
  <si>
    <t xml:space="preserve">Days open</t>
  </si>
  <si>
    <t xml:space="preserve">Remarks</t>
  </si>
  <si>
    <t xml:space="preserve">Open category A</t>
  </si>
  <si>
    <t xml:space="preserve">Open category B</t>
  </si>
  <si>
    <t xml:space="preserve">Open category C</t>
  </si>
  <si>
    <t xml:space="preserve">Closed</t>
  </si>
  <si>
    <t xml:space="preserve">Contractor</t>
  </si>
  <si>
    <t xml:space="preserve">Client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</si>
  <si>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</si>
  <si>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</si>
  <si>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</si>
  <si>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</si>
  <si>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PL U3 01      Rev: 0</t>
  </si>
  <si>
    <t xml:space="preserve">Boiler 3 control system</t>
  </si>
  <si>
    <t xml:space="preserve">Utilities block</t>
  </si>
  <si>
    <t xml:space="preserve">Commissioning lead</t>
  </si>
  <si>
    <t xml:space="preserve">P 001</t>
  </si>
  <si>
    <t xml:space="preserve">PDT 3105</t>
  </si>
  <si>
    <t xml:space="preserve">M20 gland on M25 entry, replace with M25 Ex d gland</t>
  </si>
  <si>
    <t xml:space="preserve">A</t>
  </si>
  <si>
    <t xml:space="preserve">QC</t>
  </si>
  <si>
    <t xml:space="preserve">P 002</t>
  </si>
  <si>
    <t xml:space="preserve">CP 03</t>
  </si>
  <si>
    <t xml:space="preserve">AI 02 CH 7 to 12: no open circuit alarm</t>
  </si>
  <si>
    <t xml:space="preserve">Vendor</t>
  </si>
  <si>
    <t xml:space="preserve">Open</t>
  </si>
  <si>
    <t xml:space="preserve">P 003</t>
  </si>
  <si>
    <t xml:space="preserve">JB 11</t>
  </si>
  <si>
    <t xml:space="preserve">Spare cores not ferruled</t>
  </si>
  <si>
    <t xml:space="preserve">B</t>
  </si>
  <si>
    <t xml:space="preserve">P 004</t>
  </si>
  <si>
    <t xml:space="preserve">FV 3101</t>
  </si>
  <si>
    <t xml:space="preserve">Valve tag plate missing</t>
  </si>
  <si>
    <t xml:space="preserve">C</t>
  </si>
  <si>
    <t xml:space="preserve">Operations</t>
  </si>
  <si>
    <t xml:space="preserve">P 005</t>
  </si>
  <si>
    <t xml:space="preserve">HMI 2</t>
  </si>
  <si>
    <t xml:space="preserve">Historian tags not updating</t>
  </si>
  <si>
    <t xml:space="preserve">IT / Vendor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</si>
</sst>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0"/>
    <col collapsed="false" customWidth="true" hidden="false" outlineLevel="0" max="3" min="3" style="0" width="13"/>
    <col collapsed="false" customWidth="true" hidden="false" outlineLevel="0" max="4" min="4" style="0" width="32"/>
    <col collapsed="false" customWidth="true" hidden="false" outlineLevel="0" max="5" min="5" style="0" width="9"/>
    <col collapsed="false" customWidth="true" hidden="false" outlineLevel="0" max="7" min="6" style="0" width="12"/>
    <col collapsed="false" customWidth="true" hidden="false" outlineLevel="0" max="8" min="8" style="0" width="14"/>
    <col collapsed="false" customWidth="true" hidden="false" outlineLevel="0" max="9" min="9" style="0" width="12"/>
    <col collapsed="false" customWidth="true" hidden="false" outlineLevel="0" max="10" min="10" style="0" width="9"/>
    <col collapsed="false" customWidth="true" hidden="false" outlineLevel="0" max="11" min="11" style="0" width="12"/>
    <col collapsed="false" customWidth="true" hidden="false" outlineLevel="0" max="12" min="12" style="0" width="9"/>
    <col collapsed="false" customWidth="true" hidden="false" outlineLevel="0" max="13" min="13" style="0" width="18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0"/>
      <c r="F2" s="10"/>
      <c r="G2" s="11" t="s">
        <v>17</v>
      </c>
      <c r="H2" s="11"/>
      <c r="I2" s="11"/>
      <c r="J2" s="11"/>
      <c r="K2" s="11"/>
      <c r="L2" s="11"/>
      <c r="M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customFormat="false" ht="15" hidden="false" customHeight="true" outlineLevel="0" collapsed="false">
      <c r="A6" s="14" t="s">
        <v>20</v>
      </c>
      <c r="B6" s="14"/>
      <c r="C6" s="14"/>
      <c r="D6" s="15"/>
      <c r="E6" s="15"/>
      <c r="F6" s="15"/>
      <c r="G6" s="14" t="s">
        <v>21</v>
      </c>
      <c r="H6" s="14"/>
      <c r="I6" s="14"/>
      <c r="J6" s="15"/>
      <c r="K6" s="15"/>
      <c r="L6" s="15"/>
      <c r="M6" s="15"/>
    </row>
    <row r="7" customFormat="false" ht="15" hidden="false" customHeight="true" outlineLevel="0" collapsed="false">
      <c r="A7" s="14" t="s">
        <v>22</v>
      </c>
      <c r="B7" s="14"/>
      <c r="C7" s="14"/>
      <c r="D7" s="16"/>
      <c r="E7" s="16"/>
      <c r="F7" s="16"/>
      <c r="G7" s="14" t="s">
        <v>23</v>
      </c>
      <c r="H7" s="14"/>
      <c r="I7" s="14"/>
      <c r="J7" s="15"/>
      <c r="K7" s="15"/>
      <c r="L7" s="15"/>
      <c r="M7" s="15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customFormat="false" ht="30" hidden="false" customHeight="true" outlineLevel="0" collapsed="false">
      <c r="A10" s="17" t="s">
        <v>25</v>
      </c>
      <c r="B10" s="17" t="s">
        <v>26</v>
      </c>
      <c r="C10" s="17" t="s">
        <v>27</v>
      </c>
      <c r="D10" s="17" t="s">
        <v>28</v>
      </c>
      <c r="E10" s="17" t="s">
        <v>29</v>
      </c>
      <c r="F10" s="17" t="s">
        <v>30</v>
      </c>
      <c r="G10" s="17" t="s">
        <v>31</v>
      </c>
      <c r="H10" s="17" t="s">
        <v>32</v>
      </c>
      <c r="I10" s="17" t="s">
        <v>33</v>
      </c>
      <c r="J10" s="17" t="s">
        <v>34</v>
      </c>
      <c r="K10" s="17" t="s">
        <v>35</v>
      </c>
      <c r="L10" s="17" t="s">
        <v>36</v>
      </c>
      <c r="M10" s="17" t="s">
        <v>37</v>
      </c>
    </row>
    <row r="11" customFormat="false" ht="15" hidden="false" customHeight="false" outlineLevel="0" collapsed="false">
      <c r="A11" s="18" t="n">
        <v>1</v>
      </c>
      <c r="B11" s="19"/>
      <c r="C11" s="19"/>
      <c r="D11" s="20"/>
      <c r="E11" s="19"/>
      <c r="F11" s="19"/>
      <c r="G11" s="21"/>
      <c r="H11" s="19"/>
      <c r="I11" s="21"/>
      <c r="J11" s="19"/>
      <c r="K11" s="21"/>
      <c r="L11" s="22" t="str">
        <f aca="true">IF(G11="","",IF(K11="",TODAY(),K11)-G11)</f>
        <v/>
      </c>
      <c r="M11" s="20"/>
    </row>
    <row r="12" customFormat="false" ht="15" hidden="false" customHeight="false" outlineLevel="0" collapsed="false">
      <c r="A12" s="18" t="n">
        <v>2</v>
      </c>
      <c r="B12" s="19"/>
      <c r="C12" s="19"/>
      <c r="D12" s="20"/>
      <c r="E12" s="19"/>
      <c r="F12" s="19"/>
      <c r="G12" s="21"/>
      <c r="H12" s="19"/>
      <c r="I12" s="21"/>
      <c r="J12" s="19"/>
      <c r="K12" s="21"/>
      <c r="L12" s="22" t="str">
        <f aca="true">IF(G12="","",IF(K12="",TODAY(),K12)-G12)</f>
        <v/>
      </c>
      <c r="M12" s="20"/>
    </row>
    <row r="13" customFormat="false" ht="15" hidden="false" customHeight="false" outlineLevel="0" collapsed="false">
      <c r="A13" s="18" t="n">
        <v>3</v>
      </c>
      <c r="B13" s="19"/>
      <c r="C13" s="19"/>
      <c r="D13" s="20"/>
      <c r="E13" s="19"/>
      <c r="F13" s="19"/>
      <c r="G13" s="21"/>
      <c r="H13" s="19"/>
      <c r="I13" s="21"/>
      <c r="J13" s="19"/>
      <c r="K13" s="21"/>
      <c r="L13" s="22" t="str">
        <f aca="true">IF(G13="","",IF(K13="",TODAY(),K13)-G13)</f>
        <v/>
      </c>
      <c r="M13" s="20"/>
    </row>
    <row r="14" customFormat="false" ht="15" hidden="false" customHeight="false" outlineLevel="0" collapsed="false">
      <c r="A14" s="18" t="n">
        <v>4</v>
      </c>
      <c r="B14" s="19"/>
      <c r="C14" s="19"/>
      <c r="D14" s="20"/>
      <c r="E14" s="19"/>
      <c r="F14" s="19"/>
      <c r="G14" s="21"/>
      <c r="H14" s="19"/>
      <c r="I14" s="21"/>
      <c r="J14" s="19"/>
      <c r="K14" s="21"/>
      <c r="L14" s="22" t="str">
        <f aca="true">IF(G14="","",IF(K14="",TODAY(),K14)-G14)</f>
        <v/>
      </c>
      <c r="M14" s="20"/>
    </row>
    <row r="15" customFormat="false" ht="15" hidden="false" customHeight="false" outlineLevel="0" collapsed="false">
      <c r="A15" s="18" t="n">
        <v>5</v>
      </c>
      <c r="B15" s="19"/>
      <c r="C15" s="19"/>
      <c r="D15" s="20"/>
      <c r="E15" s="19"/>
      <c r="F15" s="19"/>
      <c r="G15" s="21"/>
      <c r="H15" s="19"/>
      <c r="I15" s="21"/>
      <c r="J15" s="19"/>
      <c r="K15" s="21"/>
      <c r="L15" s="22" t="str">
        <f aca="true">IF(G15="","",IF(K15="",TODAY(),K15)-G15)</f>
        <v/>
      </c>
      <c r="M15" s="20"/>
    </row>
    <row r="16" customFormat="false" ht="15" hidden="false" customHeight="false" outlineLevel="0" collapsed="false">
      <c r="A16" s="18" t="n">
        <v>6</v>
      </c>
      <c r="B16" s="19"/>
      <c r="C16" s="19"/>
      <c r="D16" s="20"/>
      <c r="E16" s="19"/>
      <c r="F16" s="19"/>
      <c r="G16" s="21"/>
      <c r="H16" s="19"/>
      <c r="I16" s="21"/>
      <c r="J16" s="19"/>
      <c r="K16" s="21"/>
      <c r="L16" s="22" t="str">
        <f aca="true">IF(G16="","",IF(K16="",TODAY(),K16)-G16)</f>
        <v/>
      </c>
      <c r="M16" s="20"/>
    </row>
    <row r="17" customFormat="false" ht="15" hidden="false" customHeight="false" outlineLevel="0" collapsed="false">
      <c r="A17" s="18" t="n">
        <v>7</v>
      </c>
      <c r="B17" s="19"/>
      <c r="C17" s="19"/>
      <c r="D17" s="20"/>
      <c r="E17" s="19"/>
      <c r="F17" s="19"/>
      <c r="G17" s="21"/>
      <c r="H17" s="19"/>
      <c r="I17" s="21"/>
      <c r="J17" s="19"/>
      <c r="K17" s="21"/>
      <c r="L17" s="22" t="str">
        <f aca="true">IF(G17="","",IF(K17="",TODAY(),K17)-G17)</f>
        <v/>
      </c>
      <c r="M17" s="20"/>
    </row>
    <row r="18" customFormat="false" ht="15" hidden="false" customHeight="false" outlineLevel="0" collapsed="false">
      <c r="A18" s="18" t="n">
        <v>8</v>
      </c>
      <c r="B18" s="19"/>
      <c r="C18" s="19"/>
      <c r="D18" s="20"/>
      <c r="E18" s="19"/>
      <c r="F18" s="19"/>
      <c r="G18" s="21"/>
      <c r="H18" s="19"/>
      <c r="I18" s="21"/>
      <c r="J18" s="19"/>
      <c r="K18" s="21"/>
      <c r="L18" s="22" t="str">
        <f aca="true">IF(G18="","",IF(K18="",TODAY(),K18)-G18)</f>
        <v/>
      </c>
      <c r="M18" s="20"/>
    </row>
    <row r="19" customFormat="false" ht="15" hidden="false" customHeight="false" outlineLevel="0" collapsed="false">
      <c r="A19" s="18" t="n">
        <v>9</v>
      </c>
      <c r="B19" s="19"/>
      <c r="C19" s="19"/>
      <c r="D19" s="20"/>
      <c r="E19" s="19"/>
      <c r="F19" s="19"/>
      <c r="G19" s="21"/>
      <c r="H19" s="19"/>
      <c r="I19" s="21"/>
      <c r="J19" s="19"/>
      <c r="K19" s="21"/>
      <c r="L19" s="22" t="str">
        <f aca="true">IF(G19="","",IF(K19="",TODAY(),K19)-G19)</f>
        <v/>
      </c>
      <c r="M19" s="20"/>
    </row>
    <row r="20" customFormat="false" ht="15" hidden="false" customHeight="false" outlineLevel="0" collapsed="false">
      <c r="A20" s="18" t="n">
        <v>10</v>
      </c>
      <c r="B20" s="19"/>
      <c r="C20" s="19"/>
      <c r="D20" s="20"/>
      <c r="E20" s="19"/>
      <c r="F20" s="19"/>
      <c r="G20" s="21"/>
      <c r="H20" s="19"/>
      <c r="I20" s="21"/>
      <c r="J20" s="19"/>
      <c r="K20" s="21"/>
      <c r="L20" s="22" t="str">
        <f aca="true">IF(G20="","",IF(K20="",TODAY(),K20)-G20)</f>
        <v/>
      </c>
      <c r="M20" s="20"/>
    </row>
    <row r="21" customFormat="false" ht="15" hidden="false" customHeight="false" outlineLevel="0" collapsed="false">
      <c r="A21" s="18" t="n">
        <v>11</v>
      </c>
      <c r="B21" s="19"/>
      <c r="C21" s="19"/>
      <c r="D21" s="20"/>
      <c r="E21" s="19"/>
      <c r="F21" s="19"/>
      <c r="G21" s="21"/>
      <c r="H21" s="19"/>
      <c r="I21" s="21"/>
      <c r="J21" s="19"/>
      <c r="K21" s="21"/>
      <c r="L21" s="22" t="str">
        <f aca="true">IF(G21="","",IF(K21="",TODAY(),K21)-G21)</f>
        <v/>
      </c>
      <c r="M21" s="20"/>
    </row>
    <row r="22" customFormat="false" ht="15" hidden="false" customHeight="false" outlineLevel="0" collapsed="false">
      <c r="A22" s="18" t="n">
        <v>12</v>
      </c>
      <c r="B22" s="19"/>
      <c r="C22" s="19"/>
      <c r="D22" s="20"/>
      <c r="E22" s="19"/>
      <c r="F22" s="19"/>
      <c r="G22" s="21"/>
      <c r="H22" s="19"/>
      <c r="I22" s="21"/>
      <c r="J22" s="19"/>
      <c r="K22" s="21"/>
      <c r="L22" s="22" t="str">
        <f aca="true">IF(G22="","",IF(K22="",TODAY(),K22)-G22)</f>
        <v/>
      </c>
      <c r="M22" s="20"/>
    </row>
    <row r="23" customFormat="false" ht="15" hidden="false" customHeight="false" outlineLevel="0" collapsed="false">
      <c r="A23" s="18" t="n">
        <v>13</v>
      </c>
      <c r="B23" s="19"/>
      <c r="C23" s="19"/>
      <c r="D23" s="20"/>
      <c r="E23" s="19"/>
      <c r="F23" s="19"/>
      <c r="G23" s="21"/>
      <c r="H23" s="19"/>
      <c r="I23" s="21"/>
      <c r="J23" s="19"/>
      <c r="K23" s="21"/>
      <c r="L23" s="22" t="str">
        <f aca="true">IF(G23="","",IF(K23="",TODAY(),K23)-G23)</f>
        <v/>
      </c>
      <c r="M23" s="20"/>
    </row>
    <row r="24" customFormat="false" ht="15" hidden="false" customHeight="false" outlineLevel="0" collapsed="false">
      <c r="A24" s="18" t="n">
        <v>14</v>
      </c>
      <c r="B24" s="19"/>
      <c r="C24" s="19"/>
      <c r="D24" s="20"/>
      <c r="E24" s="19"/>
      <c r="F24" s="19"/>
      <c r="G24" s="21"/>
      <c r="H24" s="19"/>
      <c r="I24" s="21"/>
      <c r="J24" s="19"/>
      <c r="K24" s="21"/>
      <c r="L24" s="22" t="str">
        <f aca="true">IF(G24="","",IF(K24="",TODAY(),K24)-G24)</f>
        <v/>
      </c>
      <c r="M24" s="20"/>
    </row>
    <row r="25" customFormat="false" ht="15" hidden="false" customHeight="false" outlineLevel="0" collapsed="false">
      <c r="A25" s="18" t="n">
        <v>15</v>
      </c>
      <c r="B25" s="19"/>
      <c r="C25" s="19"/>
      <c r="D25" s="20"/>
      <c r="E25" s="19"/>
      <c r="F25" s="19"/>
      <c r="G25" s="21"/>
      <c r="H25" s="19"/>
      <c r="I25" s="21"/>
      <c r="J25" s="19"/>
      <c r="K25" s="21"/>
      <c r="L25" s="22" t="str">
        <f aca="true">IF(G25="","",IF(K25="",TODAY(),K25)-G25)</f>
        <v/>
      </c>
      <c r="M25" s="20"/>
    </row>
    <row r="26" customFormat="false" ht="15" hidden="false" customHeight="false" outlineLevel="0" collapsed="false">
      <c r="A26" s="18" t="n">
        <v>16</v>
      </c>
      <c r="B26" s="19"/>
      <c r="C26" s="19"/>
      <c r="D26" s="20"/>
      <c r="E26" s="19"/>
      <c r="F26" s="19"/>
      <c r="G26" s="21"/>
      <c r="H26" s="19"/>
      <c r="I26" s="21"/>
      <c r="J26" s="19"/>
      <c r="K26" s="21"/>
      <c r="L26" s="22" t="str">
        <f aca="true">IF(G26="","",IF(K26="",TODAY(),K26)-G26)</f>
        <v/>
      </c>
      <c r="M26" s="20"/>
    </row>
    <row r="27" customFormat="false" ht="15" hidden="false" customHeight="false" outlineLevel="0" collapsed="false">
      <c r="A27" s="18" t="n">
        <v>17</v>
      </c>
      <c r="B27" s="19"/>
      <c r="C27" s="19"/>
      <c r="D27" s="20"/>
      <c r="E27" s="19"/>
      <c r="F27" s="19"/>
      <c r="G27" s="21"/>
      <c r="H27" s="19"/>
      <c r="I27" s="21"/>
      <c r="J27" s="19"/>
      <c r="K27" s="21"/>
      <c r="L27" s="22" t="str">
        <f aca="true">IF(G27="","",IF(K27="",TODAY(),K27)-G27)</f>
        <v/>
      </c>
      <c r="M27" s="20"/>
    </row>
    <row r="28" customFormat="false" ht="15" hidden="false" customHeight="false" outlineLevel="0" collapsed="false">
      <c r="A28" s="18" t="n">
        <v>18</v>
      </c>
      <c r="B28" s="19"/>
      <c r="C28" s="19"/>
      <c r="D28" s="20"/>
      <c r="E28" s="19"/>
      <c r="F28" s="19"/>
      <c r="G28" s="21"/>
      <c r="H28" s="19"/>
      <c r="I28" s="21"/>
      <c r="J28" s="19"/>
      <c r="K28" s="21"/>
      <c r="L28" s="22" t="str">
        <f aca="true">IF(G28="","",IF(K28="",TODAY(),K28)-G28)</f>
        <v/>
      </c>
      <c r="M28" s="20"/>
    </row>
    <row r="29" customFormat="false" ht="15" hidden="false" customHeight="false" outlineLevel="0" collapsed="false">
      <c r="A29" s="18" t="n">
        <v>19</v>
      </c>
      <c r="B29" s="19"/>
      <c r="C29" s="19"/>
      <c r="D29" s="20"/>
      <c r="E29" s="19"/>
      <c r="F29" s="19"/>
      <c r="G29" s="21"/>
      <c r="H29" s="19"/>
      <c r="I29" s="21"/>
      <c r="J29" s="19"/>
      <c r="K29" s="21"/>
      <c r="L29" s="22" t="str">
        <f aca="true">IF(G29="","",IF(K29="",TODAY(),K29)-G29)</f>
        <v/>
      </c>
      <c r="M29" s="20"/>
    </row>
    <row r="30" customFormat="false" ht="15" hidden="false" customHeight="false" outlineLevel="0" collapsed="false">
      <c r="A30" s="18" t="n">
        <v>20</v>
      </c>
      <c r="B30" s="19"/>
      <c r="C30" s="19"/>
      <c r="D30" s="20"/>
      <c r="E30" s="19"/>
      <c r="F30" s="19"/>
      <c r="G30" s="21"/>
      <c r="H30" s="19"/>
      <c r="I30" s="21"/>
      <c r="J30" s="19"/>
      <c r="K30" s="21"/>
      <c r="L30" s="22" t="str">
        <f aca="true">IF(G30="","",IF(K30="",TODAY(),K30)-G30)</f>
        <v/>
      </c>
      <c r="M30" s="20"/>
    </row>
    <row r="31" customFormat="false" ht="15" hidden="false" customHeight="false" outlineLevel="0" collapsed="false">
      <c r="A31" s="18" t="n">
        <v>21</v>
      </c>
      <c r="B31" s="19"/>
      <c r="C31" s="19"/>
      <c r="D31" s="20"/>
      <c r="E31" s="19"/>
      <c r="F31" s="19"/>
      <c r="G31" s="21"/>
      <c r="H31" s="19"/>
      <c r="I31" s="21"/>
      <c r="J31" s="19"/>
      <c r="K31" s="21"/>
      <c r="L31" s="22" t="str">
        <f aca="true">IF(G31="","",IF(K31="",TODAY(),K31)-G31)</f>
        <v/>
      </c>
      <c r="M31" s="20"/>
    </row>
    <row r="32" customFormat="false" ht="15" hidden="false" customHeight="false" outlineLevel="0" collapsed="false">
      <c r="A32" s="18" t="n">
        <v>22</v>
      </c>
      <c r="B32" s="19"/>
      <c r="C32" s="19"/>
      <c r="D32" s="20"/>
      <c r="E32" s="19"/>
      <c r="F32" s="19"/>
      <c r="G32" s="21"/>
      <c r="H32" s="19"/>
      <c r="I32" s="21"/>
      <c r="J32" s="19"/>
      <c r="K32" s="21"/>
      <c r="L32" s="22" t="str">
        <f aca="true">IF(G32="","",IF(K32="",TODAY(),K32)-G32)</f>
        <v/>
      </c>
      <c r="M32" s="20"/>
    </row>
    <row r="33" customFormat="false" ht="15" hidden="false" customHeight="false" outlineLevel="0" collapsed="false">
      <c r="A33" s="18" t="n">
        <v>23</v>
      </c>
      <c r="B33" s="19"/>
      <c r="C33" s="19"/>
      <c r="D33" s="20"/>
      <c r="E33" s="19"/>
      <c r="F33" s="19"/>
      <c r="G33" s="21"/>
      <c r="H33" s="19"/>
      <c r="I33" s="21"/>
      <c r="J33" s="19"/>
      <c r="K33" s="21"/>
      <c r="L33" s="22" t="str">
        <f aca="true">IF(G33="","",IF(K33="",TODAY(),K33)-G33)</f>
        <v/>
      </c>
      <c r="M33" s="20"/>
    </row>
    <row r="34" customFormat="false" ht="15" hidden="false" customHeight="false" outlineLevel="0" collapsed="false">
      <c r="A34" s="18" t="n">
        <v>24</v>
      </c>
      <c r="B34" s="19"/>
      <c r="C34" s="19"/>
      <c r="D34" s="20"/>
      <c r="E34" s="19"/>
      <c r="F34" s="19"/>
      <c r="G34" s="21"/>
      <c r="H34" s="19"/>
      <c r="I34" s="21"/>
      <c r="J34" s="19"/>
      <c r="K34" s="21"/>
      <c r="L34" s="22" t="str">
        <f aca="true">IF(G34="","",IF(K34="",TODAY(),K34)-G34)</f>
        <v/>
      </c>
      <c r="M34" s="20"/>
    </row>
    <row r="35" customFormat="false" ht="15" hidden="false" customHeight="false" outlineLevel="0" collapsed="false">
      <c r="A35" s="18" t="n">
        <v>25</v>
      </c>
      <c r="B35" s="19"/>
      <c r="C35" s="19"/>
      <c r="D35" s="20"/>
      <c r="E35" s="19"/>
      <c r="F35" s="19"/>
      <c r="G35" s="21"/>
      <c r="H35" s="19"/>
      <c r="I35" s="21"/>
      <c r="J35" s="19"/>
      <c r="K35" s="21"/>
      <c r="L35" s="22" t="str">
        <f aca="true">IF(G35="","",IF(K35="",TODAY(),K35)-G35)</f>
        <v/>
      </c>
      <c r="M35" s="20"/>
    </row>
    <row r="36" customFormat="false" ht="15" hidden="false" customHeight="false" outlineLevel="0" collapsed="false">
      <c r="A36" s="18" t="n">
        <v>26</v>
      </c>
      <c r="B36" s="19"/>
      <c r="C36" s="19"/>
      <c r="D36" s="20"/>
      <c r="E36" s="19"/>
      <c r="F36" s="19"/>
      <c r="G36" s="21"/>
      <c r="H36" s="19"/>
      <c r="I36" s="21"/>
      <c r="J36" s="19"/>
      <c r="K36" s="21"/>
      <c r="L36" s="22" t="str">
        <f aca="true">IF(G36="","",IF(K36="",TODAY(),K36)-G36)</f>
        <v/>
      </c>
      <c r="M36" s="20"/>
    </row>
    <row r="37" customFormat="false" ht="15" hidden="false" customHeight="false" outlineLevel="0" collapsed="false">
      <c r="A37" s="18" t="n">
        <v>27</v>
      </c>
      <c r="B37" s="19"/>
      <c r="C37" s="19"/>
      <c r="D37" s="20"/>
      <c r="E37" s="19"/>
      <c r="F37" s="19"/>
      <c r="G37" s="21"/>
      <c r="H37" s="19"/>
      <c r="I37" s="21"/>
      <c r="J37" s="19"/>
      <c r="K37" s="21"/>
      <c r="L37" s="22" t="str">
        <f aca="true">IF(G37="","",IF(K37="",TODAY(),K37)-G37)</f>
        <v/>
      </c>
      <c r="M37" s="20"/>
    </row>
    <row r="38" customFormat="false" ht="15" hidden="false" customHeight="false" outlineLevel="0" collapsed="false">
      <c r="A38" s="18" t="n">
        <v>28</v>
      </c>
      <c r="B38" s="19"/>
      <c r="C38" s="19"/>
      <c r="D38" s="20"/>
      <c r="E38" s="19"/>
      <c r="F38" s="19"/>
      <c r="G38" s="21"/>
      <c r="H38" s="19"/>
      <c r="I38" s="21"/>
      <c r="J38" s="19"/>
      <c r="K38" s="21"/>
      <c r="L38" s="22" t="str">
        <f aca="true">IF(G38="","",IF(K38="",TODAY(),K38)-G38)</f>
        <v/>
      </c>
      <c r="M38" s="20"/>
    </row>
    <row r="39" customFormat="false" ht="15" hidden="false" customHeight="false" outlineLevel="0" collapsed="false">
      <c r="A39" s="18" t="n">
        <v>29</v>
      </c>
      <c r="B39" s="19"/>
      <c r="C39" s="19"/>
      <c r="D39" s="20"/>
      <c r="E39" s="19"/>
      <c r="F39" s="19"/>
      <c r="G39" s="21"/>
      <c r="H39" s="19"/>
      <c r="I39" s="21"/>
      <c r="J39" s="19"/>
      <c r="K39" s="21"/>
      <c r="L39" s="22" t="str">
        <f aca="true">IF(G39="","",IF(K39="",TODAY(),K39)-G39)</f>
        <v/>
      </c>
      <c r="M39" s="20"/>
    </row>
    <row r="40" customFormat="false" ht="15" hidden="false" customHeight="false" outlineLevel="0" collapsed="false">
      <c r="A40" s="18" t="n">
        <v>30</v>
      </c>
      <c r="B40" s="19"/>
      <c r="C40" s="19"/>
      <c r="D40" s="20"/>
      <c r="E40" s="19"/>
      <c r="F40" s="19"/>
      <c r="G40" s="21"/>
      <c r="H40" s="19"/>
      <c r="I40" s="21"/>
      <c r="J40" s="19"/>
      <c r="K40" s="21"/>
      <c r="L40" s="22" t="str">
        <f aca="true">IF(G40="","",IF(K40="",TODAY(),K40)-G40)</f>
        <v/>
      </c>
      <c r="M40" s="20"/>
    </row>
    <row r="41" customFormat="false" ht="15" hidden="false" customHeight="false" outlineLevel="0" collapsed="false">
      <c r="A41" s="18" t="n">
        <v>31</v>
      </c>
      <c r="B41" s="19"/>
      <c r="C41" s="19"/>
      <c r="D41" s="20"/>
      <c r="E41" s="19"/>
      <c r="F41" s="19"/>
      <c r="G41" s="21"/>
      <c r="H41" s="19"/>
      <c r="I41" s="21"/>
      <c r="J41" s="19"/>
      <c r="K41" s="21"/>
      <c r="L41" s="22" t="str">
        <f aca="true">IF(G41="","",IF(K41="",TODAY(),K41)-G41)</f>
        <v/>
      </c>
      <c r="M41" s="20"/>
    </row>
    <row r="42" customFormat="false" ht="15" hidden="false" customHeight="false" outlineLevel="0" collapsed="false">
      <c r="A42" s="18" t="n">
        <v>32</v>
      </c>
      <c r="B42" s="19"/>
      <c r="C42" s="19"/>
      <c r="D42" s="20"/>
      <c r="E42" s="19"/>
      <c r="F42" s="19"/>
      <c r="G42" s="21"/>
      <c r="H42" s="19"/>
      <c r="I42" s="21"/>
      <c r="J42" s="19"/>
      <c r="K42" s="21"/>
      <c r="L42" s="22" t="str">
        <f aca="true">IF(G42="","",IF(K42="",TODAY(),K42)-G42)</f>
        <v/>
      </c>
      <c r="M42" s="20"/>
    </row>
    <row r="43" customFormat="false" ht="15" hidden="false" customHeight="false" outlineLevel="0" collapsed="false">
      <c r="A43" s="18" t="n">
        <v>33</v>
      </c>
      <c r="B43" s="19"/>
      <c r="C43" s="19"/>
      <c r="D43" s="20"/>
      <c r="E43" s="19"/>
      <c r="F43" s="19"/>
      <c r="G43" s="21"/>
      <c r="H43" s="19"/>
      <c r="I43" s="21"/>
      <c r="J43" s="19"/>
      <c r="K43" s="21"/>
      <c r="L43" s="22" t="str">
        <f aca="true">IF(G43="","",IF(K43="",TODAY(),K43)-G43)</f>
        <v/>
      </c>
      <c r="M43" s="20"/>
    </row>
    <row r="44" customFormat="false" ht="15" hidden="false" customHeight="false" outlineLevel="0" collapsed="false">
      <c r="A44" s="18" t="n">
        <v>34</v>
      </c>
      <c r="B44" s="19"/>
      <c r="C44" s="19"/>
      <c r="D44" s="20"/>
      <c r="E44" s="19"/>
      <c r="F44" s="19"/>
      <c r="G44" s="21"/>
      <c r="H44" s="19"/>
      <c r="I44" s="21"/>
      <c r="J44" s="19"/>
      <c r="K44" s="21"/>
      <c r="L44" s="22" t="str">
        <f aca="true">IF(G44="","",IF(K44="",TODAY(),K44)-G44)</f>
        <v/>
      </c>
      <c r="M44" s="20"/>
    </row>
    <row r="45" customFormat="false" ht="15" hidden="false" customHeight="false" outlineLevel="0" collapsed="false">
      <c r="A45" s="18" t="n">
        <v>35</v>
      </c>
      <c r="B45" s="19"/>
      <c r="C45" s="19"/>
      <c r="D45" s="20"/>
      <c r="E45" s="19"/>
      <c r="F45" s="19"/>
      <c r="G45" s="21"/>
      <c r="H45" s="19"/>
      <c r="I45" s="21"/>
      <c r="J45" s="19"/>
      <c r="K45" s="21"/>
      <c r="L45" s="22" t="str">
        <f aca="true">IF(G45="","",IF(K45="",TODAY(),K45)-G45)</f>
        <v/>
      </c>
      <c r="M45" s="20"/>
    </row>
    <row r="46" customFormat="false" ht="15" hidden="false" customHeight="false" outlineLevel="0" collapsed="false">
      <c r="A46" s="18" t="n">
        <v>36</v>
      </c>
      <c r="B46" s="19"/>
      <c r="C46" s="19"/>
      <c r="D46" s="20"/>
      <c r="E46" s="19"/>
      <c r="F46" s="19"/>
      <c r="G46" s="21"/>
      <c r="H46" s="19"/>
      <c r="I46" s="21"/>
      <c r="J46" s="19"/>
      <c r="K46" s="21"/>
      <c r="L46" s="22" t="str">
        <f aca="true">IF(G46="","",IF(K46="",TODAY(),K46)-G46)</f>
        <v/>
      </c>
      <c r="M46" s="20"/>
    </row>
    <row r="47" customFormat="false" ht="15" hidden="false" customHeight="false" outlineLevel="0" collapsed="false">
      <c r="A47" s="18" t="n">
        <v>37</v>
      </c>
      <c r="B47" s="19"/>
      <c r="C47" s="19"/>
      <c r="D47" s="20"/>
      <c r="E47" s="19"/>
      <c r="F47" s="19"/>
      <c r="G47" s="21"/>
      <c r="H47" s="19"/>
      <c r="I47" s="21"/>
      <c r="J47" s="19"/>
      <c r="K47" s="21"/>
      <c r="L47" s="22" t="str">
        <f aca="true">IF(G47="","",IF(K47="",TODAY(),K47)-G47)</f>
        <v/>
      </c>
      <c r="M47" s="20"/>
    </row>
    <row r="48" customFormat="false" ht="15" hidden="false" customHeight="false" outlineLevel="0" collapsed="false">
      <c r="A48" s="18" t="n">
        <v>38</v>
      </c>
      <c r="B48" s="19"/>
      <c r="C48" s="19"/>
      <c r="D48" s="20"/>
      <c r="E48" s="19"/>
      <c r="F48" s="19"/>
      <c r="G48" s="21"/>
      <c r="H48" s="19"/>
      <c r="I48" s="21"/>
      <c r="J48" s="19"/>
      <c r="K48" s="21"/>
      <c r="L48" s="22" t="str">
        <f aca="true">IF(G48="","",IF(K48="",TODAY(),K48)-G48)</f>
        <v/>
      </c>
      <c r="M48" s="20"/>
    </row>
    <row r="49" customFormat="false" ht="15" hidden="false" customHeight="false" outlineLevel="0" collapsed="false">
      <c r="A49" s="18" t="n">
        <v>39</v>
      </c>
      <c r="B49" s="19"/>
      <c r="C49" s="19"/>
      <c r="D49" s="20"/>
      <c r="E49" s="19"/>
      <c r="F49" s="19"/>
      <c r="G49" s="21"/>
      <c r="H49" s="19"/>
      <c r="I49" s="21"/>
      <c r="J49" s="19"/>
      <c r="K49" s="21"/>
      <c r="L49" s="22" t="str">
        <f aca="true">IF(G49="","",IF(K49="",TODAY(),K49)-G49)</f>
        <v/>
      </c>
      <c r="M49" s="20"/>
    </row>
    <row r="50" customFormat="false" ht="15" hidden="false" customHeight="false" outlineLevel="0" collapsed="false">
      <c r="A50" s="18" t="n">
        <v>40</v>
      </c>
      <c r="B50" s="19"/>
      <c r="C50" s="19"/>
      <c r="D50" s="20"/>
      <c r="E50" s="19"/>
      <c r="F50" s="19"/>
      <c r="G50" s="21"/>
      <c r="H50" s="19"/>
      <c r="I50" s="21"/>
      <c r="J50" s="19"/>
      <c r="K50" s="21"/>
      <c r="L50" s="22" t="str">
        <f aca="true">IF(G50="","",IF(K50="",TODAY(),K50)-G50)</f>
        <v/>
      </c>
      <c r="M50" s="20"/>
    </row>
    <row r="51" customFormat="false" ht="15" hidden="false" customHeight="false" outlineLevel="0" collapsed="false">
      <c r="A51" s="23" t="s">
        <v>38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4" t="n">
        <f aca="false">COUNTIFS($E$11:$E$50,"A",$J$11:$J$50,"Open")</f>
        <v>0</v>
      </c>
      <c r="M51" s="24"/>
    </row>
    <row r="52" customFormat="false" ht="15" hidden="false" customHeight="false" outlineLevel="0" collapsed="false">
      <c r="A52" s="23" t="s">
        <v>39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4" t="n">
        <f aca="false">COUNTIFS($E$11:$E$50,"B",$J$11:$J$50,"Open")</f>
        <v>0</v>
      </c>
      <c r="M52" s="24"/>
    </row>
    <row r="53" customFormat="false" ht="15" hidden="false" customHeight="false" outlineLevel="0" collapsed="false">
      <c r="A53" s="23" t="s">
        <v>40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4" t="n">
        <f aca="false">COUNTIFS($E$11:$E$50,"C",$J$11:$J$50,"Open")</f>
        <v>0</v>
      </c>
      <c r="M53" s="24"/>
    </row>
    <row r="54" customFormat="false" ht="15" hidden="false" customHeight="false" outlineLevel="0" collapsed="false">
      <c r="A54" s="23" t="s">
        <v>41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4" t="n">
        <f aca="false">COUNTIF($J$11:$J$50,"Closed")</f>
        <v>0</v>
      </c>
      <c r="M54" s="24"/>
    </row>
    <row r="56" customFormat="false" ht="15" hidden="false" customHeight="true" outlineLevel="0" collapsed="false">
      <c r="A56" s="25" t="s">
        <v>42</v>
      </c>
      <c r="B56" s="25"/>
      <c r="C56" s="25"/>
      <c r="D56" s="25"/>
      <c r="E56" s="25"/>
      <c r="F56" s="25"/>
      <c r="G56" s="25" t="s">
        <v>43</v>
      </c>
      <c r="H56" s="25"/>
      <c r="I56" s="25"/>
      <c r="J56" s="25"/>
      <c r="K56" s="25"/>
      <c r="L56" s="25"/>
      <c r="M56" s="25"/>
    </row>
    <row r="57" customFormat="false" ht="21.75" hidden="false" customHeight="true" outlineLevel="0" collapsed="false">
      <c r="A57" s="26" t="s">
        <v>44</v>
      </c>
      <c r="B57" s="26"/>
      <c r="C57" s="26"/>
      <c r="D57" s="26"/>
      <c r="E57" s="26"/>
      <c r="F57" s="26"/>
      <c r="G57" s="26" t="s">
        <v>44</v>
      </c>
      <c r="H57" s="26"/>
      <c r="I57" s="26"/>
      <c r="J57" s="26"/>
      <c r="K57" s="26"/>
      <c r="L57" s="26"/>
      <c r="M57" s="26"/>
    </row>
    <row r="58" customFormat="false" ht="21.75" hidden="false" customHeight="true" outlineLevel="0" collapsed="false">
      <c r="A58" s="26" t="s">
        <v>45</v>
      </c>
      <c r="B58" s="26"/>
      <c r="C58" s="26"/>
      <c r="D58" s="26"/>
      <c r="E58" s="26"/>
      <c r="F58" s="26"/>
      <c r="G58" s="26" t="s">
        <v>45</v>
      </c>
      <c r="H58" s="26"/>
      <c r="I58" s="26"/>
      <c r="J58" s="26"/>
      <c r="K58" s="26"/>
      <c r="L58" s="26"/>
      <c r="M58" s="26"/>
    </row>
    <row r="59" customFormat="false" ht="21.75" hidden="false" customHeight="true" outlineLevel="0" collapsed="false">
      <c r="A59" s="26" t="s">
        <v>46</v>
      </c>
      <c r="B59" s="26"/>
      <c r="C59" s="26"/>
      <c r="D59" s="26"/>
      <c r="E59" s="26"/>
      <c r="F59" s="26"/>
      <c r="G59" s="26" t="s">
        <v>46</v>
      </c>
      <c r="H59" s="26"/>
      <c r="I59" s="26"/>
      <c r="J59" s="26"/>
      <c r="K59" s="26"/>
      <c r="L59" s="26"/>
      <c r="M59" s="26"/>
    </row>
  </sheetData>
  <mergeCells count="30">
    <mergeCell ref="A1:M1"/>
    <mergeCell ref="A2:F2"/>
    <mergeCell ref="G2:M2"/>
    <mergeCell ref="A3:M3"/>
    <mergeCell ref="A5:M5"/>
    <mergeCell ref="A6:C6"/>
    <mergeCell ref="D6:F6"/>
    <mergeCell ref="G6:I6"/>
    <mergeCell ref="J6:M6"/>
    <mergeCell ref="A7:C7"/>
    <mergeCell ref="D7:F7"/>
    <mergeCell ref="G7:I7"/>
    <mergeCell ref="J7:M7"/>
    <mergeCell ref="A9:M9"/>
    <mergeCell ref="A51:K51"/>
    <mergeCell ref="L51:M51"/>
    <mergeCell ref="A52:K52"/>
    <mergeCell ref="L52:M52"/>
    <mergeCell ref="A53:K53"/>
    <mergeCell ref="L53:M53"/>
    <mergeCell ref="A54:K54"/>
    <mergeCell ref="L54:M54"/>
    <mergeCell ref="A56:F56"/>
    <mergeCell ref="G56:M56"/>
    <mergeCell ref="A57:F57"/>
    <mergeCell ref="G57:M57"/>
    <mergeCell ref="A58:F58"/>
    <mergeCell ref="G58:M58"/>
    <mergeCell ref="A59:F59"/>
    <mergeCell ref="G59:M59"/>
  </mergeCells>
  <conditionalFormatting sqref="A1:M66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E11:E50" type="list">
      <formula1>"A,B,C"</formula1>
      <formula2>0</formula2>
    </dataValidation>
    <dataValidation allowBlank="true" errorStyle="stop" operator="between" showDropDown="false" showErrorMessage="false" showInputMessage="false" sqref="J11:J50" type="list">
      <formula1>"Open,Closed"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0"/>
    <col collapsed="false" customWidth="true" hidden="false" outlineLevel="0" max="3" min="3" style="0" width="13"/>
    <col collapsed="false" customWidth="true" hidden="false" outlineLevel="0" max="4" min="4" style="0" width="32"/>
    <col collapsed="false" customWidth="true" hidden="false" outlineLevel="0" max="5" min="5" style="0" width="9"/>
    <col collapsed="false" customWidth="true" hidden="false" outlineLevel="0" max="7" min="6" style="0" width="12"/>
    <col collapsed="false" customWidth="true" hidden="false" outlineLevel="0" max="8" min="8" style="0" width="14"/>
    <col collapsed="false" customWidth="true" hidden="false" outlineLevel="0" max="9" min="9" style="0" width="12"/>
    <col collapsed="false" customWidth="true" hidden="false" outlineLevel="0" max="10" min="10" style="0" width="9"/>
    <col collapsed="false" customWidth="true" hidden="false" outlineLevel="0" max="11" min="11" style="0" width="12"/>
    <col collapsed="false" customWidth="true" hidden="false" outlineLevel="0" max="12" min="12" style="0" width="9"/>
    <col collapsed="false" customWidth="true" hidden="false" outlineLevel="0" max="13" min="13" style="0" width="18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customFormat="false" ht="15" hidden="false" customHeight="true" outlineLevel="0" collapsed="false">
      <c r="A2" s="10" t="s">
        <v>47</v>
      </c>
      <c r="B2" s="10"/>
      <c r="C2" s="10"/>
      <c r="D2" s="10"/>
      <c r="E2" s="10"/>
      <c r="F2" s="10"/>
      <c r="G2" s="11" t="s">
        <v>48</v>
      </c>
      <c r="H2" s="11"/>
      <c r="I2" s="11"/>
      <c r="J2" s="11"/>
      <c r="K2" s="11"/>
      <c r="L2" s="11"/>
      <c r="M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customFormat="false" ht="15" hidden="false" customHeight="true" outlineLevel="0" collapsed="false">
      <c r="A6" s="14" t="s">
        <v>20</v>
      </c>
      <c r="B6" s="14"/>
      <c r="C6" s="14"/>
      <c r="D6" s="15" t="s">
        <v>49</v>
      </c>
      <c r="E6" s="15"/>
      <c r="F6" s="15"/>
      <c r="G6" s="14" t="s">
        <v>21</v>
      </c>
      <c r="H6" s="14"/>
      <c r="I6" s="14"/>
      <c r="J6" s="15" t="s">
        <v>50</v>
      </c>
      <c r="K6" s="15"/>
      <c r="L6" s="15"/>
      <c r="M6" s="15"/>
    </row>
    <row r="7" customFormat="false" ht="15" hidden="false" customHeight="true" outlineLevel="0" collapsed="false">
      <c r="A7" s="14" t="s">
        <v>22</v>
      </c>
      <c r="B7" s="14"/>
      <c r="C7" s="14"/>
      <c r="D7" s="16" t="n">
        <v>46307</v>
      </c>
      <c r="E7" s="16"/>
      <c r="F7" s="16"/>
      <c r="G7" s="14" t="s">
        <v>23</v>
      </c>
      <c r="H7" s="14"/>
      <c r="I7" s="14"/>
      <c r="J7" s="15" t="s">
        <v>51</v>
      </c>
      <c r="K7" s="15"/>
      <c r="L7" s="15"/>
      <c r="M7" s="15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customFormat="false" ht="30" hidden="false" customHeight="true" outlineLevel="0" collapsed="false">
      <c r="A10" s="17" t="s">
        <v>25</v>
      </c>
      <c r="B10" s="17" t="s">
        <v>26</v>
      </c>
      <c r="C10" s="17" t="s">
        <v>27</v>
      </c>
      <c r="D10" s="17" t="s">
        <v>28</v>
      </c>
      <c r="E10" s="17" t="s">
        <v>29</v>
      </c>
      <c r="F10" s="17" t="s">
        <v>30</v>
      </c>
      <c r="G10" s="17" t="s">
        <v>31</v>
      </c>
      <c r="H10" s="17" t="s">
        <v>32</v>
      </c>
      <c r="I10" s="17" t="s">
        <v>33</v>
      </c>
      <c r="J10" s="17" t="s">
        <v>34</v>
      </c>
      <c r="K10" s="17" t="s">
        <v>35</v>
      </c>
      <c r="L10" s="17" t="s">
        <v>36</v>
      </c>
      <c r="M10" s="17" t="s">
        <v>37</v>
      </c>
    </row>
    <row r="11" customFormat="false" ht="22.35" hidden="false" customHeight="false" outlineLevel="0" collapsed="false">
      <c r="A11" s="18" t="n">
        <v>1</v>
      </c>
      <c r="B11" s="19" t="s">
        <v>52</v>
      </c>
      <c r="C11" s="19" t="s">
        <v>53</v>
      </c>
      <c r="D11" s="20" t="s">
        <v>54</v>
      </c>
      <c r="E11" s="19" t="s">
        <v>55</v>
      </c>
      <c r="F11" s="19" t="s">
        <v>56</v>
      </c>
      <c r="G11" s="21" t="n">
        <v>46293</v>
      </c>
      <c r="H11" s="19" t="s">
        <v>42</v>
      </c>
      <c r="I11" s="21" t="n">
        <v>46300</v>
      </c>
      <c r="J11" s="19" t="s">
        <v>41</v>
      </c>
      <c r="K11" s="21" t="n">
        <v>46298</v>
      </c>
      <c r="L11" s="22" t="n">
        <f aca="true">IF(G11="","",IF(K11="",TODAY(),K11)-G11)</f>
        <v>5</v>
      </c>
      <c r="M11" s="20"/>
    </row>
    <row r="12" customFormat="false" ht="15" hidden="false" customHeight="false" outlineLevel="0" collapsed="false">
      <c r="A12" s="18" t="n">
        <v>2</v>
      </c>
      <c r="B12" s="19" t="s">
        <v>57</v>
      </c>
      <c r="C12" s="19" t="s">
        <v>58</v>
      </c>
      <c r="D12" s="20" t="s">
        <v>59</v>
      </c>
      <c r="E12" s="19" t="s">
        <v>55</v>
      </c>
      <c r="F12" s="19" t="s">
        <v>43</v>
      </c>
      <c r="G12" s="21" t="n">
        <v>46296</v>
      </c>
      <c r="H12" s="19" t="s">
        <v>60</v>
      </c>
      <c r="I12" s="21" t="n">
        <v>46310</v>
      </c>
      <c r="J12" s="19" t="s">
        <v>61</v>
      </c>
      <c r="K12" s="21"/>
      <c r="L12" s="22" t="n">
        <f aca="true">IF(G12="","",IF(K12="",TODAY(),K12)-G12)</f>
        <v>12</v>
      </c>
      <c r="M12" s="20"/>
    </row>
    <row r="13" customFormat="false" ht="15" hidden="false" customHeight="false" outlineLevel="0" collapsed="false">
      <c r="A13" s="18" t="n">
        <v>3</v>
      </c>
      <c r="B13" s="19" t="s">
        <v>62</v>
      </c>
      <c r="C13" s="19" t="s">
        <v>63</v>
      </c>
      <c r="D13" s="20" t="s">
        <v>64</v>
      </c>
      <c r="E13" s="19" t="s">
        <v>65</v>
      </c>
      <c r="F13" s="19" t="s">
        <v>56</v>
      </c>
      <c r="G13" s="21" t="n">
        <v>46297</v>
      </c>
      <c r="H13" s="19" t="s">
        <v>42</v>
      </c>
      <c r="I13" s="21" t="n">
        <v>46315</v>
      </c>
      <c r="J13" s="19" t="s">
        <v>61</v>
      </c>
      <c r="K13" s="21"/>
      <c r="L13" s="22" t="n">
        <f aca="true">IF(G13="","",IF(K13="",TODAY(),K13)-G13)</f>
        <v>11</v>
      </c>
      <c r="M13" s="20"/>
    </row>
    <row r="14" customFormat="false" ht="15" hidden="false" customHeight="false" outlineLevel="0" collapsed="false">
      <c r="A14" s="18" t="n">
        <v>4</v>
      </c>
      <c r="B14" s="19" t="s">
        <v>66</v>
      </c>
      <c r="C14" s="19" t="s">
        <v>67</v>
      </c>
      <c r="D14" s="20" t="s">
        <v>68</v>
      </c>
      <c r="E14" s="19" t="s">
        <v>69</v>
      </c>
      <c r="F14" s="19" t="s">
        <v>70</v>
      </c>
      <c r="G14" s="21" t="n">
        <v>46300</v>
      </c>
      <c r="H14" s="19" t="s">
        <v>42</v>
      </c>
      <c r="I14" s="21" t="n">
        <v>46325</v>
      </c>
      <c r="J14" s="19" t="s">
        <v>61</v>
      </c>
      <c r="K14" s="21"/>
      <c r="L14" s="22" t="n">
        <f aca="true">IF(G14="","",IF(K14="",TODAY(),K14)-G14)</f>
        <v>8</v>
      </c>
      <c r="M14" s="20"/>
    </row>
    <row r="15" customFormat="false" ht="15" hidden="false" customHeight="false" outlineLevel="0" collapsed="false">
      <c r="A15" s="18" t="n">
        <v>5</v>
      </c>
      <c r="B15" s="19" t="s">
        <v>71</v>
      </c>
      <c r="C15" s="19" t="s">
        <v>72</v>
      </c>
      <c r="D15" s="20" t="s">
        <v>73</v>
      </c>
      <c r="E15" s="19" t="s">
        <v>55</v>
      </c>
      <c r="F15" s="19" t="s">
        <v>43</v>
      </c>
      <c r="G15" s="21" t="n">
        <v>46303</v>
      </c>
      <c r="H15" s="19" t="s">
        <v>74</v>
      </c>
      <c r="I15" s="21" t="n">
        <v>46309</v>
      </c>
      <c r="J15" s="19" t="s">
        <v>61</v>
      </c>
      <c r="K15" s="21"/>
      <c r="L15" s="22" t="n">
        <f aca="true">IF(G15="","",IF(K15="",TODAY(),K15)-G15)</f>
        <v>5</v>
      </c>
      <c r="M15" s="20"/>
    </row>
    <row r="16" customFormat="false" ht="15" hidden="false" customHeight="false" outlineLevel="0" collapsed="false">
      <c r="A16" s="18" t="n">
        <v>6</v>
      </c>
      <c r="B16" s="19"/>
      <c r="C16" s="19"/>
      <c r="D16" s="20"/>
      <c r="E16" s="19"/>
      <c r="F16" s="19"/>
      <c r="G16" s="21"/>
      <c r="H16" s="19"/>
      <c r="I16" s="21"/>
      <c r="J16" s="19"/>
      <c r="K16" s="21"/>
      <c r="L16" s="22" t="str">
        <f aca="true">IF(G16="","",IF(K16="",TODAY(),K16)-G16)</f>
        <v/>
      </c>
      <c r="M16" s="20"/>
    </row>
    <row r="17" customFormat="false" ht="15" hidden="false" customHeight="false" outlineLevel="0" collapsed="false">
      <c r="A17" s="18" t="n">
        <v>7</v>
      </c>
      <c r="B17" s="19"/>
      <c r="C17" s="19"/>
      <c r="D17" s="20"/>
      <c r="E17" s="19"/>
      <c r="F17" s="19"/>
      <c r="G17" s="21"/>
      <c r="H17" s="19"/>
      <c r="I17" s="21"/>
      <c r="J17" s="19"/>
      <c r="K17" s="21"/>
      <c r="L17" s="22" t="str">
        <f aca="true">IF(G17="","",IF(K17="",TODAY(),K17)-G17)</f>
        <v/>
      </c>
      <c r="M17" s="20"/>
    </row>
    <row r="18" customFormat="false" ht="15" hidden="false" customHeight="false" outlineLevel="0" collapsed="false">
      <c r="A18" s="18" t="n">
        <v>8</v>
      </c>
      <c r="B18" s="19"/>
      <c r="C18" s="19"/>
      <c r="D18" s="20"/>
      <c r="E18" s="19"/>
      <c r="F18" s="19"/>
      <c r="G18" s="21"/>
      <c r="H18" s="19"/>
      <c r="I18" s="21"/>
      <c r="J18" s="19"/>
      <c r="K18" s="21"/>
      <c r="L18" s="22" t="str">
        <f aca="true">IF(G18="","",IF(K18="",TODAY(),K18)-G18)</f>
        <v/>
      </c>
      <c r="M18" s="20"/>
    </row>
    <row r="19" customFormat="false" ht="15" hidden="false" customHeight="false" outlineLevel="0" collapsed="false">
      <c r="A19" s="18" t="n">
        <v>9</v>
      </c>
      <c r="B19" s="19"/>
      <c r="C19" s="19"/>
      <c r="D19" s="20"/>
      <c r="E19" s="19"/>
      <c r="F19" s="19"/>
      <c r="G19" s="21"/>
      <c r="H19" s="19"/>
      <c r="I19" s="21"/>
      <c r="J19" s="19"/>
      <c r="K19" s="21"/>
      <c r="L19" s="22" t="str">
        <f aca="true">IF(G19="","",IF(K19="",TODAY(),K19)-G19)</f>
        <v/>
      </c>
      <c r="M19" s="20"/>
    </row>
    <row r="20" customFormat="false" ht="15" hidden="false" customHeight="false" outlineLevel="0" collapsed="false">
      <c r="A20" s="18" t="n">
        <v>10</v>
      </c>
      <c r="B20" s="19"/>
      <c r="C20" s="19"/>
      <c r="D20" s="20"/>
      <c r="E20" s="19"/>
      <c r="F20" s="19"/>
      <c r="G20" s="21"/>
      <c r="H20" s="19"/>
      <c r="I20" s="21"/>
      <c r="J20" s="19"/>
      <c r="K20" s="21"/>
      <c r="L20" s="22" t="str">
        <f aca="true">IF(G20="","",IF(K20="",TODAY(),K20)-G20)</f>
        <v/>
      </c>
      <c r="M20" s="20"/>
    </row>
    <row r="21" customFormat="false" ht="15" hidden="false" customHeight="false" outlineLevel="0" collapsed="false">
      <c r="A21" s="18" t="n">
        <v>11</v>
      </c>
      <c r="B21" s="19"/>
      <c r="C21" s="19"/>
      <c r="D21" s="20"/>
      <c r="E21" s="19"/>
      <c r="F21" s="19"/>
      <c r="G21" s="21"/>
      <c r="H21" s="19"/>
      <c r="I21" s="21"/>
      <c r="J21" s="19"/>
      <c r="K21" s="21"/>
      <c r="L21" s="22" t="str">
        <f aca="true">IF(G21="","",IF(K21="",TODAY(),K21)-G21)</f>
        <v/>
      </c>
      <c r="M21" s="20"/>
    </row>
    <row r="22" customFormat="false" ht="15" hidden="false" customHeight="false" outlineLevel="0" collapsed="false">
      <c r="A22" s="18" t="n">
        <v>12</v>
      </c>
      <c r="B22" s="19"/>
      <c r="C22" s="19"/>
      <c r="D22" s="20"/>
      <c r="E22" s="19"/>
      <c r="F22" s="19"/>
      <c r="G22" s="21"/>
      <c r="H22" s="19"/>
      <c r="I22" s="21"/>
      <c r="J22" s="19"/>
      <c r="K22" s="21"/>
      <c r="L22" s="22" t="str">
        <f aca="true">IF(G22="","",IF(K22="",TODAY(),K22)-G22)</f>
        <v/>
      </c>
      <c r="M22" s="20"/>
    </row>
    <row r="23" customFormat="false" ht="15" hidden="false" customHeight="false" outlineLevel="0" collapsed="false">
      <c r="A23" s="18" t="n">
        <v>13</v>
      </c>
      <c r="B23" s="19"/>
      <c r="C23" s="19"/>
      <c r="D23" s="20"/>
      <c r="E23" s="19"/>
      <c r="F23" s="19"/>
      <c r="G23" s="21"/>
      <c r="H23" s="19"/>
      <c r="I23" s="21"/>
      <c r="J23" s="19"/>
      <c r="K23" s="21"/>
      <c r="L23" s="22" t="str">
        <f aca="true">IF(G23="","",IF(K23="",TODAY(),K23)-G23)</f>
        <v/>
      </c>
      <c r="M23" s="20"/>
    </row>
    <row r="24" customFormat="false" ht="15" hidden="false" customHeight="false" outlineLevel="0" collapsed="false">
      <c r="A24" s="18" t="n">
        <v>14</v>
      </c>
      <c r="B24" s="19"/>
      <c r="C24" s="19"/>
      <c r="D24" s="20"/>
      <c r="E24" s="19"/>
      <c r="F24" s="19"/>
      <c r="G24" s="21"/>
      <c r="H24" s="19"/>
      <c r="I24" s="21"/>
      <c r="J24" s="19"/>
      <c r="K24" s="21"/>
      <c r="L24" s="22" t="str">
        <f aca="true">IF(G24="","",IF(K24="",TODAY(),K24)-G24)</f>
        <v/>
      </c>
      <c r="M24" s="20"/>
    </row>
    <row r="25" customFormat="false" ht="15" hidden="false" customHeight="false" outlineLevel="0" collapsed="false">
      <c r="A25" s="18" t="n">
        <v>15</v>
      </c>
      <c r="B25" s="19"/>
      <c r="C25" s="19"/>
      <c r="D25" s="20"/>
      <c r="E25" s="19"/>
      <c r="F25" s="19"/>
      <c r="G25" s="21"/>
      <c r="H25" s="19"/>
      <c r="I25" s="21"/>
      <c r="J25" s="19"/>
      <c r="K25" s="21"/>
      <c r="L25" s="22" t="str">
        <f aca="true">IF(G25="","",IF(K25="",TODAY(),K25)-G25)</f>
        <v/>
      </c>
      <c r="M25" s="20"/>
    </row>
    <row r="26" customFormat="false" ht="15" hidden="false" customHeight="false" outlineLevel="0" collapsed="false">
      <c r="A26" s="18" t="n">
        <v>16</v>
      </c>
      <c r="B26" s="19"/>
      <c r="C26" s="19"/>
      <c r="D26" s="20"/>
      <c r="E26" s="19"/>
      <c r="F26" s="19"/>
      <c r="G26" s="21"/>
      <c r="H26" s="19"/>
      <c r="I26" s="21"/>
      <c r="J26" s="19"/>
      <c r="K26" s="21"/>
      <c r="L26" s="22" t="str">
        <f aca="true">IF(G26="","",IF(K26="",TODAY(),K26)-G26)</f>
        <v/>
      </c>
      <c r="M26" s="20"/>
    </row>
    <row r="27" customFormat="false" ht="15" hidden="false" customHeight="false" outlineLevel="0" collapsed="false">
      <c r="A27" s="18" t="n">
        <v>17</v>
      </c>
      <c r="B27" s="19"/>
      <c r="C27" s="19"/>
      <c r="D27" s="20"/>
      <c r="E27" s="19"/>
      <c r="F27" s="19"/>
      <c r="G27" s="21"/>
      <c r="H27" s="19"/>
      <c r="I27" s="21"/>
      <c r="J27" s="19"/>
      <c r="K27" s="21"/>
      <c r="L27" s="22" t="str">
        <f aca="true">IF(G27="","",IF(K27="",TODAY(),K27)-G27)</f>
        <v/>
      </c>
      <c r="M27" s="20"/>
    </row>
    <row r="28" customFormat="false" ht="15" hidden="false" customHeight="false" outlineLevel="0" collapsed="false">
      <c r="A28" s="18" t="n">
        <v>18</v>
      </c>
      <c r="B28" s="19"/>
      <c r="C28" s="19"/>
      <c r="D28" s="20"/>
      <c r="E28" s="19"/>
      <c r="F28" s="19"/>
      <c r="G28" s="21"/>
      <c r="H28" s="19"/>
      <c r="I28" s="21"/>
      <c r="J28" s="19"/>
      <c r="K28" s="21"/>
      <c r="L28" s="22" t="str">
        <f aca="true">IF(G28="","",IF(K28="",TODAY(),K28)-G28)</f>
        <v/>
      </c>
      <c r="M28" s="20"/>
    </row>
    <row r="29" customFormat="false" ht="15" hidden="false" customHeight="false" outlineLevel="0" collapsed="false">
      <c r="A29" s="18" t="n">
        <v>19</v>
      </c>
      <c r="B29" s="19"/>
      <c r="C29" s="19"/>
      <c r="D29" s="20"/>
      <c r="E29" s="19"/>
      <c r="F29" s="19"/>
      <c r="G29" s="21"/>
      <c r="H29" s="19"/>
      <c r="I29" s="21"/>
      <c r="J29" s="19"/>
      <c r="K29" s="21"/>
      <c r="L29" s="22" t="str">
        <f aca="true">IF(G29="","",IF(K29="",TODAY(),K29)-G29)</f>
        <v/>
      </c>
      <c r="M29" s="20"/>
    </row>
    <row r="30" customFormat="false" ht="15" hidden="false" customHeight="false" outlineLevel="0" collapsed="false">
      <c r="A30" s="18" t="n">
        <v>20</v>
      </c>
      <c r="B30" s="19"/>
      <c r="C30" s="19"/>
      <c r="D30" s="20"/>
      <c r="E30" s="19"/>
      <c r="F30" s="19"/>
      <c r="G30" s="21"/>
      <c r="H30" s="19"/>
      <c r="I30" s="21"/>
      <c r="J30" s="19"/>
      <c r="K30" s="21"/>
      <c r="L30" s="22" t="str">
        <f aca="true">IF(G30="","",IF(K30="",TODAY(),K30)-G30)</f>
        <v/>
      </c>
      <c r="M30" s="20"/>
    </row>
    <row r="31" customFormat="false" ht="15" hidden="false" customHeight="false" outlineLevel="0" collapsed="false">
      <c r="A31" s="18" t="n">
        <v>21</v>
      </c>
      <c r="B31" s="19"/>
      <c r="C31" s="19"/>
      <c r="D31" s="20"/>
      <c r="E31" s="19"/>
      <c r="F31" s="19"/>
      <c r="G31" s="21"/>
      <c r="H31" s="19"/>
      <c r="I31" s="21"/>
      <c r="J31" s="19"/>
      <c r="K31" s="21"/>
      <c r="L31" s="22" t="str">
        <f aca="true">IF(G31="","",IF(K31="",TODAY(),K31)-G31)</f>
        <v/>
      </c>
      <c r="M31" s="20"/>
    </row>
    <row r="32" customFormat="false" ht="15" hidden="false" customHeight="false" outlineLevel="0" collapsed="false">
      <c r="A32" s="18" t="n">
        <v>22</v>
      </c>
      <c r="B32" s="19"/>
      <c r="C32" s="19"/>
      <c r="D32" s="20"/>
      <c r="E32" s="19"/>
      <c r="F32" s="19"/>
      <c r="G32" s="21"/>
      <c r="H32" s="19"/>
      <c r="I32" s="21"/>
      <c r="J32" s="19"/>
      <c r="K32" s="21"/>
      <c r="L32" s="22" t="str">
        <f aca="true">IF(G32="","",IF(K32="",TODAY(),K32)-G32)</f>
        <v/>
      </c>
      <c r="M32" s="20"/>
    </row>
    <row r="33" customFormat="false" ht="15" hidden="false" customHeight="false" outlineLevel="0" collapsed="false">
      <c r="A33" s="18" t="n">
        <v>23</v>
      </c>
      <c r="B33" s="19"/>
      <c r="C33" s="19"/>
      <c r="D33" s="20"/>
      <c r="E33" s="19"/>
      <c r="F33" s="19"/>
      <c r="G33" s="21"/>
      <c r="H33" s="19"/>
      <c r="I33" s="21"/>
      <c r="J33" s="19"/>
      <c r="K33" s="21"/>
      <c r="L33" s="22" t="str">
        <f aca="true">IF(G33="","",IF(K33="",TODAY(),K33)-G33)</f>
        <v/>
      </c>
      <c r="M33" s="20"/>
    </row>
    <row r="34" customFormat="false" ht="15" hidden="false" customHeight="false" outlineLevel="0" collapsed="false">
      <c r="A34" s="18" t="n">
        <v>24</v>
      </c>
      <c r="B34" s="19"/>
      <c r="C34" s="19"/>
      <c r="D34" s="20"/>
      <c r="E34" s="19"/>
      <c r="F34" s="19"/>
      <c r="G34" s="21"/>
      <c r="H34" s="19"/>
      <c r="I34" s="21"/>
      <c r="J34" s="19"/>
      <c r="K34" s="21"/>
      <c r="L34" s="22" t="str">
        <f aca="true">IF(G34="","",IF(K34="",TODAY(),K34)-G34)</f>
        <v/>
      </c>
      <c r="M34" s="20"/>
    </row>
    <row r="35" customFormat="false" ht="15" hidden="false" customHeight="false" outlineLevel="0" collapsed="false">
      <c r="A35" s="18" t="n">
        <v>25</v>
      </c>
      <c r="B35" s="19"/>
      <c r="C35" s="19"/>
      <c r="D35" s="20"/>
      <c r="E35" s="19"/>
      <c r="F35" s="19"/>
      <c r="G35" s="21"/>
      <c r="H35" s="19"/>
      <c r="I35" s="21"/>
      <c r="J35" s="19"/>
      <c r="K35" s="21"/>
      <c r="L35" s="22" t="str">
        <f aca="true">IF(G35="","",IF(K35="",TODAY(),K35)-G35)</f>
        <v/>
      </c>
      <c r="M35" s="20"/>
    </row>
    <row r="36" customFormat="false" ht="15" hidden="false" customHeight="false" outlineLevel="0" collapsed="false">
      <c r="A36" s="18" t="n">
        <v>26</v>
      </c>
      <c r="B36" s="19"/>
      <c r="C36" s="19"/>
      <c r="D36" s="20"/>
      <c r="E36" s="19"/>
      <c r="F36" s="19"/>
      <c r="G36" s="21"/>
      <c r="H36" s="19"/>
      <c r="I36" s="21"/>
      <c r="J36" s="19"/>
      <c r="K36" s="21"/>
      <c r="L36" s="22" t="str">
        <f aca="true">IF(G36="","",IF(K36="",TODAY(),K36)-G36)</f>
        <v/>
      </c>
      <c r="M36" s="20"/>
    </row>
    <row r="37" customFormat="false" ht="15" hidden="false" customHeight="false" outlineLevel="0" collapsed="false">
      <c r="A37" s="18" t="n">
        <v>27</v>
      </c>
      <c r="B37" s="19"/>
      <c r="C37" s="19"/>
      <c r="D37" s="20"/>
      <c r="E37" s="19"/>
      <c r="F37" s="19"/>
      <c r="G37" s="21"/>
      <c r="H37" s="19"/>
      <c r="I37" s="21"/>
      <c r="J37" s="19"/>
      <c r="K37" s="21"/>
      <c r="L37" s="22" t="str">
        <f aca="true">IF(G37="","",IF(K37="",TODAY(),K37)-G37)</f>
        <v/>
      </c>
      <c r="M37" s="20"/>
    </row>
    <row r="38" customFormat="false" ht="15" hidden="false" customHeight="false" outlineLevel="0" collapsed="false">
      <c r="A38" s="18" t="n">
        <v>28</v>
      </c>
      <c r="B38" s="19"/>
      <c r="C38" s="19"/>
      <c r="D38" s="20"/>
      <c r="E38" s="19"/>
      <c r="F38" s="19"/>
      <c r="G38" s="21"/>
      <c r="H38" s="19"/>
      <c r="I38" s="21"/>
      <c r="J38" s="19"/>
      <c r="K38" s="21"/>
      <c r="L38" s="22" t="str">
        <f aca="true">IF(G38="","",IF(K38="",TODAY(),K38)-G38)</f>
        <v/>
      </c>
      <c r="M38" s="20"/>
    </row>
    <row r="39" customFormat="false" ht="15" hidden="false" customHeight="false" outlineLevel="0" collapsed="false">
      <c r="A39" s="18" t="n">
        <v>29</v>
      </c>
      <c r="B39" s="19"/>
      <c r="C39" s="19"/>
      <c r="D39" s="20"/>
      <c r="E39" s="19"/>
      <c r="F39" s="19"/>
      <c r="G39" s="21"/>
      <c r="H39" s="19"/>
      <c r="I39" s="21"/>
      <c r="J39" s="19"/>
      <c r="K39" s="21"/>
      <c r="L39" s="22" t="str">
        <f aca="true">IF(G39="","",IF(K39="",TODAY(),K39)-G39)</f>
        <v/>
      </c>
      <c r="M39" s="20"/>
    </row>
    <row r="40" customFormat="false" ht="15" hidden="false" customHeight="false" outlineLevel="0" collapsed="false">
      <c r="A40" s="18" t="n">
        <v>30</v>
      </c>
      <c r="B40" s="19"/>
      <c r="C40" s="19"/>
      <c r="D40" s="20"/>
      <c r="E40" s="19"/>
      <c r="F40" s="19"/>
      <c r="G40" s="21"/>
      <c r="H40" s="19"/>
      <c r="I40" s="21"/>
      <c r="J40" s="19"/>
      <c r="K40" s="21"/>
      <c r="L40" s="22" t="str">
        <f aca="true">IF(G40="","",IF(K40="",TODAY(),K40)-G40)</f>
        <v/>
      </c>
      <c r="M40" s="20"/>
    </row>
    <row r="41" customFormat="false" ht="15" hidden="false" customHeight="false" outlineLevel="0" collapsed="false">
      <c r="A41" s="18" t="n">
        <v>31</v>
      </c>
      <c r="B41" s="19"/>
      <c r="C41" s="19"/>
      <c r="D41" s="20"/>
      <c r="E41" s="19"/>
      <c r="F41" s="19"/>
      <c r="G41" s="21"/>
      <c r="H41" s="19"/>
      <c r="I41" s="21"/>
      <c r="J41" s="19"/>
      <c r="K41" s="21"/>
      <c r="L41" s="22" t="str">
        <f aca="true">IF(G41="","",IF(K41="",TODAY(),K41)-G41)</f>
        <v/>
      </c>
      <c r="M41" s="20"/>
    </row>
    <row r="42" customFormat="false" ht="15" hidden="false" customHeight="false" outlineLevel="0" collapsed="false">
      <c r="A42" s="18" t="n">
        <v>32</v>
      </c>
      <c r="B42" s="19"/>
      <c r="C42" s="19"/>
      <c r="D42" s="20"/>
      <c r="E42" s="19"/>
      <c r="F42" s="19"/>
      <c r="G42" s="21"/>
      <c r="H42" s="19"/>
      <c r="I42" s="21"/>
      <c r="J42" s="19"/>
      <c r="K42" s="21"/>
      <c r="L42" s="22" t="str">
        <f aca="true">IF(G42="","",IF(K42="",TODAY(),K42)-G42)</f>
        <v/>
      </c>
      <c r="M42" s="20"/>
    </row>
    <row r="43" customFormat="false" ht="15" hidden="false" customHeight="false" outlineLevel="0" collapsed="false">
      <c r="A43" s="18" t="n">
        <v>33</v>
      </c>
      <c r="B43" s="19"/>
      <c r="C43" s="19"/>
      <c r="D43" s="20"/>
      <c r="E43" s="19"/>
      <c r="F43" s="19"/>
      <c r="G43" s="21"/>
      <c r="H43" s="19"/>
      <c r="I43" s="21"/>
      <c r="J43" s="19"/>
      <c r="K43" s="21"/>
      <c r="L43" s="22" t="str">
        <f aca="true">IF(G43="","",IF(K43="",TODAY(),K43)-G43)</f>
        <v/>
      </c>
      <c r="M43" s="20"/>
    </row>
    <row r="44" customFormat="false" ht="15" hidden="false" customHeight="false" outlineLevel="0" collapsed="false">
      <c r="A44" s="18" t="n">
        <v>34</v>
      </c>
      <c r="B44" s="19"/>
      <c r="C44" s="19"/>
      <c r="D44" s="20"/>
      <c r="E44" s="19"/>
      <c r="F44" s="19"/>
      <c r="G44" s="21"/>
      <c r="H44" s="19"/>
      <c r="I44" s="21"/>
      <c r="J44" s="19"/>
      <c r="K44" s="21"/>
      <c r="L44" s="22" t="str">
        <f aca="true">IF(G44="","",IF(K44="",TODAY(),K44)-G44)</f>
        <v/>
      </c>
      <c r="M44" s="20"/>
    </row>
    <row r="45" customFormat="false" ht="15" hidden="false" customHeight="false" outlineLevel="0" collapsed="false">
      <c r="A45" s="18" t="n">
        <v>35</v>
      </c>
      <c r="B45" s="19"/>
      <c r="C45" s="19"/>
      <c r="D45" s="20"/>
      <c r="E45" s="19"/>
      <c r="F45" s="19"/>
      <c r="G45" s="21"/>
      <c r="H45" s="19"/>
      <c r="I45" s="21"/>
      <c r="J45" s="19"/>
      <c r="K45" s="21"/>
      <c r="L45" s="22" t="str">
        <f aca="true">IF(G45="","",IF(K45="",TODAY(),K45)-G45)</f>
        <v/>
      </c>
      <c r="M45" s="20"/>
    </row>
    <row r="46" customFormat="false" ht="15" hidden="false" customHeight="false" outlineLevel="0" collapsed="false">
      <c r="A46" s="18" t="n">
        <v>36</v>
      </c>
      <c r="B46" s="19"/>
      <c r="C46" s="19"/>
      <c r="D46" s="20"/>
      <c r="E46" s="19"/>
      <c r="F46" s="19"/>
      <c r="G46" s="21"/>
      <c r="H46" s="19"/>
      <c r="I46" s="21"/>
      <c r="J46" s="19"/>
      <c r="K46" s="21"/>
      <c r="L46" s="22" t="str">
        <f aca="true">IF(G46="","",IF(K46="",TODAY(),K46)-G46)</f>
        <v/>
      </c>
      <c r="M46" s="20"/>
    </row>
    <row r="47" customFormat="false" ht="15" hidden="false" customHeight="false" outlineLevel="0" collapsed="false">
      <c r="A47" s="18" t="n">
        <v>37</v>
      </c>
      <c r="B47" s="19"/>
      <c r="C47" s="19"/>
      <c r="D47" s="20"/>
      <c r="E47" s="19"/>
      <c r="F47" s="19"/>
      <c r="G47" s="21"/>
      <c r="H47" s="19"/>
      <c r="I47" s="21"/>
      <c r="J47" s="19"/>
      <c r="K47" s="21"/>
      <c r="L47" s="22" t="str">
        <f aca="true">IF(G47="","",IF(K47="",TODAY(),K47)-G47)</f>
        <v/>
      </c>
      <c r="M47" s="20"/>
    </row>
    <row r="48" customFormat="false" ht="15" hidden="false" customHeight="false" outlineLevel="0" collapsed="false">
      <c r="A48" s="18" t="n">
        <v>38</v>
      </c>
      <c r="B48" s="19"/>
      <c r="C48" s="19"/>
      <c r="D48" s="20"/>
      <c r="E48" s="19"/>
      <c r="F48" s="19"/>
      <c r="G48" s="21"/>
      <c r="H48" s="19"/>
      <c r="I48" s="21"/>
      <c r="J48" s="19"/>
      <c r="K48" s="21"/>
      <c r="L48" s="22" t="str">
        <f aca="true">IF(G48="","",IF(K48="",TODAY(),K48)-G48)</f>
        <v/>
      </c>
      <c r="M48" s="20"/>
    </row>
    <row r="49" customFormat="false" ht="15" hidden="false" customHeight="false" outlineLevel="0" collapsed="false">
      <c r="A49" s="18" t="n">
        <v>39</v>
      </c>
      <c r="B49" s="19"/>
      <c r="C49" s="19"/>
      <c r="D49" s="20"/>
      <c r="E49" s="19"/>
      <c r="F49" s="19"/>
      <c r="G49" s="21"/>
      <c r="H49" s="19"/>
      <c r="I49" s="21"/>
      <c r="J49" s="19"/>
      <c r="K49" s="21"/>
      <c r="L49" s="22" t="str">
        <f aca="true">IF(G49="","",IF(K49="",TODAY(),K49)-G49)</f>
        <v/>
      </c>
      <c r="M49" s="20"/>
    </row>
    <row r="50" customFormat="false" ht="15" hidden="false" customHeight="false" outlineLevel="0" collapsed="false">
      <c r="A50" s="18" t="n">
        <v>40</v>
      </c>
      <c r="B50" s="19"/>
      <c r="C50" s="19"/>
      <c r="D50" s="20"/>
      <c r="E50" s="19"/>
      <c r="F50" s="19"/>
      <c r="G50" s="21"/>
      <c r="H50" s="19"/>
      <c r="I50" s="21"/>
      <c r="J50" s="19"/>
      <c r="K50" s="21"/>
      <c r="L50" s="22" t="str">
        <f aca="true">IF(G50="","",IF(K50="",TODAY(),K50)-G50)</f>
        <v/>
      </c>
      <c r="M50" s="20"/>
    </row>
    <row r="51" customFormat="false" ht="15" hidden="false" customHeight="false" outlineLevel="0" collapsed="false">
      <c r="A51" s="23" t="s">
        <v>38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4" t="n">
        <f aca="false">COUNTIFS($E$11:$E$50,"A",$J$11:$J$50,"Open")</f>
        <v>2</v>
      </c>
      <c r="M51" s="24"/>
    </row>
    <row r="52" customFormat="false" ht="15" hidden="false" customHeight="false" outlineLevel="0" collapsed="false">
      <c r="A52" s="23" t="s">
        <v>39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4" t="n">
        <f aca="false">COUNTIFS($E$11:$E$50,"B",$J$11:$J$50,"Open")</f>
        <v>1</v>
      </c>
      <c r="M52" s="24"/>
    </row>
    <row r="53" customFormat="false" ht="15" hidden="false" customHeight="false" outlineLevel="0" collapsed="false">
      <c r="A53" s="23" t="s">
        <v>40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4" t="n">
        <f aca="false">COUNTIFS($E$11:$E$50,"C",$J$11:$J$50,"Open")</f>
        <v>1</v>
      </c>
      <c r="M53" s="24"/>
    </row>
    <row r="54" customFormat="false" ht="15" hidden="false" customHeight="false" outlineLevel="0" collapsed="false">
      <c r="A54" s="23" t="s">
        <v>41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4" t="n">
        <f aca="false">COUNTIF($J$11:$J$50,"Closed")</f>
        <v>1</v>
      </c>
      <c r="M54" s="24"/>
    </row>
    <row r="56" customFormat="false" ht="15" hidden="false" customHeight="true" outlineLevel="0" collapsed="false">
      <c r="A56" s="25" t="s">
        <v>42</v>
      </c>
      <c r="B56" s="25"/>
      <c r="C56" s="25"/>
      <c r="D56" s="25"/>
      <c r="E56" s="25"/>
      <c r="F56" s="25"/>
      <c r="G56" s="25" t="s">
        <v>43</v>
      </c>
      <c r="H56" s="25"/>
      <c r="I56" s="25"/>
      <c r="J56" s="25"/>
      <c r="K56" s="25"/>
      <c r="L56" s="25"/>
      <c r="M56" s="25"/>
    </row>
    <row r="57" customFormat="false" ht="21.75" hidden="false" customHeight="true" outlineLevel="0" collapsed="false">
      <c r="A57" s="26" t="s">
        <v>44</v>
      </c>
      <c r="B57" s="26"/>
      <c r="C57" s="26"/>
      <c r="D57" s="26"/>
      <c r="E57" s="26"/>
      <c r="F57" s="26"/>
      <c r="G57" s="26" t="s">
        <v>44</v>
      </c>
      <c r="H57" s="26"/>
      <c r="I57" s="26"/>
      <c r="J57" s="26"/>
      <c r="K57" s="26"/>
      <c r="L57" s="26"/>
      <c r="M57" s="26"/>
    </row>
    <row r="58" customFormat="false" ht="21.75" hidden="false" customHeight="true" outlineLevel="0" collapsed="false">
      <c r="A58" s="26" t="s">
        <v>45</v>
      </c>
      <c r="B58" s="26"/>
      <c r="C58" s="26"/>
      <c r="D58" s="26"/>
      <c r="E58" s="26"/>
      <c r="F58" s="26"/>
      <c r="G58" s="26" t="s">
        <v>45</v>
      </c>
      <c r="H58" s="26"/>
      <c r="I58" s="26"/>
      <c r="J58" s="26"/>
      <c r="K58" s="26"/>
      <c r="L58" s="26"/>
      <c r="M58" s="26"/>
    </row>
    <row r="59" customFormat="false" ht="21.75" hidden="false" customHeight="true" outlineLevel="0" collapsed="false">
      <c r="A59" s="26" t="s">
        <v>46</v>
      </c>
      <c r="B59" s="26"/>
      <c r="C59" s="26"/>
      <c r="D59" s="26"/>
      <c r="E59" s="26"/>
      <c r="F59" s="26"/>
      <c r="G59" s="26" t="s">
        <v>46</v>
      </c>
      <c r="H59" s="26"/>
      <c r="I59" s="26"/>
      <c r="J59" s="26"/>
      <c r="K59" s="26"/>
      <c r="L59" s="26"/>
      <c r="M59" s="26"/>
    </row>
  </sheetData>
  <mergeCells count="30">
    <mergeCell ref="A1:M1"/>
    <mergeCell ref="A2:F2"/>
    <mergeCell ref="G2:M2"/>
    <mergeCell ref="A3:M3"/>
    <mergeCell ref="A5:M5"/>
    <mergeCell ref="A6:C6"/>
    <mergeCell ref="D6:F6"/>
    <mergeCell ref="G6:I6"/>
    <mergeCell ref="J6:M6"/>
    <mergeCell ref="A7:C7"/>
    <mergeCell ref="D7:F7"/>
    <mergeCell ref="G7:I7"/>
    <mergeCell ref="J7:M7"/>
    <mergeCell ref="A9:M9"/>
    <mergeCell ref="A51:K51"/>
    <mergeCell ref="L51:M51"/>
    <mergeCell ref="A52:K52"/>
    <mergeCell ref="L52:M52"/>
    <mergeCell ref="A53:K53"/>
    <mergeCell ref="L53:M53"/>
    <mergeCell ref="A54:K54"/>
    <mergeCell ref="L54:M54"/>
    <mergeCell ref="A56:F56"/>
    <mergeCell ref="G56:M56"/>
    <mergeCell ref="A57:F57"/>
    <mergeCell ref="G57:M57"/>
    <mergeCell ref="A58:F58"/>
    <mergeCell ref="G58:M58"/>
    <mergeCell ref="A59:F59"/>
    <mergeCell ref="G59:M59"/>
  </mergeCells>
  <conditionalFormatting sqref="A1:M66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E11:E50" type="list">
      <formula1>"A,B,C"</formula1>
      <formula2>0</formula2>
    </dataValidation>
    <dataValidation allowBlank="true" errorStyle="stop" operator="between" showDropDown="false" showErrorMessage="false" showInputMessage="false" sqref="J11:J50" type="list">
      <formula1>"Open,Closed"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2026-10-13T02:52:48Z</dcterms:created>
  <dc:creator>instrumentationblog.in</dc:creator>
  <dc:description/>
  <dc:language>en-US</dc:language>
  <cp:lastModifiedBy/>
  <dcterms:modified xsi:type="dcterms:W3CDTF">2026-10-13T02:52:48Z</dcterms:modified>
  <cp:revision>0</cp:revision>
  <dc:subject/>
  <dc:title>Commissioning Punch List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