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Example!$A$1:$J$32</definedName>
    <definedName function="false" hidden="false" localSheetId="1" name="_xlnm.Print_Area" vbProcedure="false">Template!$A$1:$J$32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<sst xmlns="http://schemas.openxmlformats.org/spreadsheetml/2006/main" count="99" uniqueCount="55">
  <si>
    <t xml:space="preserve">HOW TO USE: DP LEVEL TRANSMITTER CALIBRATION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</si>
  <si>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</si>
  <si>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</si>
  <si>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</si>
  <si>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</si>
  <si>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LRV and URV in mbar as calculated for the tank, including wet leg or seal head.</t>
  </si>
  <si>
    <t xml:space="preserve">2. Enter process SG to see the equivalent level for each test point.</t>
  </si>
  <si>
    <t xml:space="preserve">3. Apply DP at the HP side (or apply vacuum to the LP side for negative values) and record outputs upscale and downscale.</t>
  </si>
  <si>
    <t xml:space="preserve">4. Adjust if needed and record as left readings.</t>
  </si>
  <si>
    <t xml:space="preserve">5. Restore wet legs and seals before returning to service.</t>
  </si>
  <si>
    <t xml:space="preserve">What the formulas do</t>
  </si>
  <si>
    <t xml:space="preserve">• Applied DP = LRV + span × test point %.</t>
  </si>
  <si>
    <t xml:space="preserve">• Equivalent level (m) = (applied DP − LRV) × 100 ÷ (SG × 9806.65).</t>
  </si>
  <si>
    <t xml:space="preserve">• Error (% span) = (measured − expected mA) ÷ 16 × 100.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</si>
  <si>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</si>
  <si>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</si>
  <si>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DP LEVEL TRANSMITTER CALIBRATION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</si>
  <si>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</si>
  <si>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</si>
  <si>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</si>
  <si>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Instrument details</t>
  </si>
  <si>
    <t xml:space="preserve">Tag number</t>
  </si>
  <si>
    <t xml:space="preserve">Service</t>
  </si>
  <si>
    <t xml:space="preserve">LRV (mbar), negative for elevated zero</t>
  </si>
  <si>
    <t xml:space="preserve">URV (mbar)</t>
  </si>
  <si>
    <t xml:space="preserve">Process specific gravity</t>
  </si>
  <si>
    <t xml:space="preserve">Low side</t>
  </si>
  <si>
    <t xml:space="preserve">Tolerance (± % of span)</t>
  </si>
  <si>
    <t xml:space="preserve">Calibration date</t>
  </si>
  <si>
    <t xml:space="preserve">Calibration results</t>
  </si>
  <si>
    <t xml:space="preserve">Test point (% of span)</t>
  </si>
  <si>
    <t xml:space="preserve">Applied DP (mbar)</t>
  </si>
  <si>
    <t xml:space="preserve">Equivalent level (m)</t>
  </si>
  <si>
    <t xml:space="preserve">Expected output (mA)</t>
  </si>
  <si>
    <t xml:space="preserve">As found output (mA)</t>
  </si>
  <si>
    <t xml:space="preserve">As found error (% span)</t>
  </si>
  <si>
    <t xml:space="preserve">As found result</t>
  </si>
  <si>
    <t xml:space="preserve">As left output (mA)</t>
  </si>
  <si>
    <t xml:space="preserve">As left error (% span)</t>
  </si>
  <si>
    <t xml:space="preserve">As left result</t>
  </si>
  <si>
    <t xml:space="preserve">Maximum as found error (% span)</t>
  </si>
  <si>
    <t xml:space="preserve">Maximum as left error (% span)</t>
  </si>
  <si>
    <t xml:space="preserve">Overall result (as left if adjusted, else as found)</t>
  </si>
  <si>
    <t xml:space="preserve">For wet leg systems, the LRV is negative: with an empty tank the wet leg head on the LP side gives a negative DP. Check the wet leg is full before calibration.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</si>
  <si>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</si>
  <si>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</si>
  <si>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</si>
  <si>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</si>
  <si>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</si>
  <si>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</si>
  <si>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</si>
  <si>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LT 001      Rev: 0</t>
  </si>
  <si>
    <t xml:space="preserve">LT 2101</t>
  </si>
  <si>
    <t xml:space="preserve">Condensate drum level</t>
  </si>
  <si>
    <t xml:space="preserve">Wet leg, water, 3 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</si>
</sst>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.00"/>
    <numFmt numFmtId="167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6" min="3" style="0" width="11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1" t="s">
        <v>18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5"/>
      <c r="F6" s="14" t="s">
        <v>22</v>
      </c>
      <c r="G6" s="14"/>
      <c r="H6" s="15"/>
      <c r="I6" s="15"/>
      <c r="J6" s="15"/>
    </row>
    <row r="7" customFormat="false" ht="22.35" hidden="false" customHeight="true" outlineLevel="0" collapsed="false">
      <c r="A7" s="14" t="s">
        <v>23</v>
      </c>
      <c r="B7" s="14"/>
      <c r="C7" s="15"/>
      <c r="D7" s="15"/>
      <c r="E7" s="15"/>
      <c r="F7" s="14" t="s">
        <v>24</v>
      </c>
      <c r="G7" s="14"/>
      <c r="H7" s="15"/>
      <c r="I7" s="15"/>
      <c r="J7" s="15"/>
    </row>
    <row r="8" customFormat="false" ht="15" hidden="false" customHeight="true" outlineLevel="0" collapsed="false">
      <c r="A8" s="14" t="s">
        <v>25</v>
      </c>
      <c r="B8" s="14"/>
      <c r="C8" s="15"/>
      <c r="D8" s="15"/>
      <c r="E8" s="15"/>
      <c r="F8" s="14" t="s">
        <v>26</v>
      </c>
      <c r="G8" s="14"/>
      <c r="H8" s="15"/>
      <c r="I8" s="15"/>
      <c r="J8" s="15"/>
    </row>
    <row r="9" customFormat="false" ht="15" hidden="false" customHeight="true" outlineLevel="0" collapsed="false">
      <c r="A9" s="14" t="s">
        <v>27</v>
      </c>
      <c r="B9" s="14"/>
      <c r="C9" s="15"/>
      <c r="D9" s="15"/>
      <c r="E9" s="15"/>
      <c r="F9" s="14" t="s">
        <v>28</v>
      </c>
      <c r="G9" s="14"/>
      <c r="H9" s="16"/>
      <c r="I9" s="16"/>
      <c r="J9" s="16"/>
    </row>
    <row r="11" customFormat="false" ht="15" hidden="false" customHeight="false" outlineLevel="0" collapsed="false">
      <c r="A11" s="13" t="s">
        <v>29</v>
      </c>
      <c r="B11" s="13"/>
      <c r="C11" s="13"/>
      <c r="D11" s="13"/>
      <c r="E11" s="13"/>
      <c r="F11" s="13"/>
      <c r="G11" s="13"/>
      <c r="H11" s="13"/>
      <c r="I11" s="13"/>
      <c r="J11" s="13"/>
    </row>
    <row r="12" customFormat="false" ht="45" hidden="false" customHeight="true" outlineLevel="0" collapsed="false">
      <c r="A12" s="17" t="s">
        <v>30</v>
      </c>
      <c r="B12" s="17" t="s">
        <v>31</v>
      </c>
      <c r="C12" s="17" t="s">
        <v>32</v>
      </c>
      <c r="D12" s="17" t="s">
        <v>33</v>
      </c>
      <c r="E12" s="17" t="s">
        <v>34</v>
      </c>
      <c r="F12" s="17" t="s">
        <v>35</v>
      </c>
      <c r="G12" s="17" t="s">
        <v>36</v>
      </c>
      <c r="H12" s="17" t="s">
        <v>37</v>
      </c>
      <c r="I12" s="17" t="s">
        <v>38</v>
      </c>
      <c r="J12" s="17" t="s">
        <v>39</v>
      </c>
    </row>
    <row r="13" customFormat="false" ht="15" hidden="false" customHeight="false" outlineLevel="0" collapsed="false">
      <c r="A13" s="18" t="n">
        <v>0</v>
      </c>
      <c r="B13" s="19" t="str">
        <f aca="false">IF(OR(A13="",$C$7="",$H$7=""),"",$C$7+($H$7-$C$7)*A13/100)</f>
        <v/>
      </c>
      <c r="C13" s="20" t="str">
        <f aca="false">IF(OR(B13="",$C$8=""),"",(B13-$C$7)*100/($C$8*9806.65))</f>
        <v/>
      </c>
      <c r="D13" s="20" t="n">
        <f aca="false">IF(A13="","",4+16*A13/100)</f>
        <v>4</v>
      </c>
      <c r="E13" s="21"/>
      <c r="F13" s="19" t="str">
        <f aca="false">IF(OR(E13="",D13=""),"",(E13-D13)/16*100)</f>
        <v/>
      </c>
      <c r="G13" s="22" t="str">
        <f aca="false">IF(F13="","",IF(ABS(F13)&lt;=$C$9,"PASS","FAIL"))</f>
        <v/>
      </c>
      <c r="H13" s="21"/>
      <c r="I13" s="19" t="str">
        <f aca="false">IF(OR(H13="",D13=""),"",(H13-D13)/16*100)</f>
        <v/>
      </c>
      <c r="J13" s="22" t="str">
        <f aca="false">IF(I13="","",IF(ABS(I13)&lt;=$C$9,"PASS","FAIL"))</f>
        <v/>
      </c>
    </row>
    <row r="14" customFormat="false" ht="15" hidden="false" customHeight="false" outlineLevel="0" collapsed="false">
      <c r="A14" s="18" t="n">
        <v>25</v>
      </c>
      <c r="B14" s="19" t="str">
        <f aca="false">IF(OR(A14="",$C$7="",$H$7=""),"",$C$7+($H$7-$C$7)*A14/100)</f>
        <v/>
      </c>
      <c r="C14" s="20" t="str">
        <f aca="false">IF(OR(B14="",$C$8=""),"",(B14-$C$7)*100/($C$8*9806.65))</f>
        <v/>
      </c>
      <c r="D14" s="20" t="n">
        <f aca="false">IF(A14="","",4+16*A14/100)</f>
        <v>8</v>
      </c>
      <c r="E14" s="21"/>
      <c r="F14" s="19" t="str">
        <f aca="false">IF(OR(E14="",D14=""),"",(E14-D14)/16*100)</f>
        <v/>
      </c>
      <c r="G14" s="22" t="str">
        <f aca="false">IF(F14="","",IF(ABS(F14)&lt;=$C$9,"PASS","FAIL"))</f>
        <v/>
      </c>
      <c r="H14" s="21"/>
      <c r="I14" s="19" t="str">
        <f aca="false">IF(OR(H14="",D14=""),"",(H14-D14)/16*100)</f>
        <v/>
      </c>
      <c r="J14" s="22" t="str">
        <f aca="false">IF(I14="","",IF(ABS(I14)&lt;=$C$9,"PASS","FAIL"))</f>
        <v/>
      </c>
    </row>
    <row r="15" customFormat="false" ht="15" hidden="false" customHeight="false" outlineLevel="0" collapsed="false">
      <c r="A15" s="18" t="n">
        <v>50</v>
      </c>
      <c r="B15" s="19" t="str">
        <f aca="false">IF(OR(A15="",$C$7="",$H$7=""),"",$C$7+($H$7-$C$7)*A15/100)</f>
        <v/>
      </c>
      <c r="C15" s="20" t="str">
        <f aca="false">IF(OR(B15="",$C$8=""),"",(B15-$C$7)*100/($C$8*9806.65))</f>
        <v/>
      </c>
      <c r="D15" s="20" t="n">
        <f aca="false">IF(A15="","",4+16*A15/100)</f>
        <v>12</v>
      </c>
      <c r="E15" s="21"/>
      <c r="F15" s="19" t="str">
        <f aca="false">IF(OR(E15="",D15=""),"",(E15-D15)/16*100)</f>
        <v/>
      </c>
      <c r="G15" s="22" t="str">
        <f aca="false">IF(F15="","",IF(ABS(F15)&lt;=$C$9,"PASS","FAIL"))</f>
        <v/>
      </c>
      <c r="H15" s="21"/>
      <c r="I15" s="19" t="str">
        <f aca="false">IF(OR(H15="",D15=""),"",(H15-D15)/16*100)</f>
        <v/>
      </c>
      <c r="J15" s="22" t="str">
        <f aca="false">IF(I15="","",IF(ABS(I15)&lt;=$C$9,"PASS","FAIL"))</f>
        <v/>
      </c>
    </row>
    <row r="16" customFormat="false" ht="15" hidden="false" customHeight="false" outlineLevel="0" collapsed="false">
      <c r="A16" s="18" t="n">
        <v>75</v>
      </c>
      <c r="B16" s="19" t="str">
        <f aca="false">IF(OR(A16="",$C$7="",$H$7=""),"",$C$7+($H$7-$C$7)*A16/100)</f>
        <v/>
      </c>
      <c r="C16" s="20" t="str">
        <f aca="false">IF(OR(B16="",$C$8=""),"",(B16-$C$7)*100/($C$8*9806.65))</f>
        <v/>
      </c>
      <c r="D16" s="20" t="n">
        <f aca="false">IF(A16="","",4+16*A16/100)</f>
        <v>16</v>
      </c>
      <c r="E16" s="21"/>
      <c r="F16" s="19" t="str">
        <f aca="false">IF(OR(E16="",D16=""),"",(E16-D16)/16*100)</f>
        <v/>
      </c>
      <c r="G16" s="22" t="str">
        <f aca="false">IF(F16="","",IF(ABS(F16)&lt;=$C$9,"PASS","FAIL"))</f>
        <v/>
      </c>
      <c r="H16" s="21"/>
      <c r="I16" s="19" t="str">
        <f aca="false">IF(OR(H16="",D16=""),"",(H16-D16)/16*100)</f>
        <v/>
      </c>
      <c r="J16" s="22" t="str">
        <f aca="false">IF(I16="","",IF(ABS(I16)&lt;=$C$9,"PASS","FAIL"))</f>
        <v/>
      </c>
    </row>
    <row r="17" customFormat="false" ht="15" hidden="false" customHeight="false" outlineLevel="0" collapsed="false">
      <c r="A17" s="18" t="n">
        <v>100</v>
      </c>
      <c r="B17" s="19" t="str">
        <f aca="false">IF(OR(A17="",$C$7="",$H$7=""),"",$C$7+($H$7-$C$7)*A17/100)</f>
        <v/>
      </c>
      <c r="C17" s="20" t="str">
        <f aca="false">IF(OR(B17="",$C$8=""),"",(B17-$C$7)*100/($C$8*9806.65))</f>
        <v/>
      </c>
      <c r="D17" s="20" t="n">
        <f aca="false">IF(A17="","",4+16*A17/100)</f>
        <v>20</v>
      </c>
      <c r="E17" s="21"/>
      <c r="F17" s="19" t="str">
        <f aca="false">IF(OR(E17="",D17=""),"",(E17-D17)/16*100)</f>
        <v/>
      </c>
      <c r="G17" s="22" t="str">
        <f aca="false">IF(F17="","",IF(ABS(F17)&lt;=$C$9,"PASS","FAIL"))</f>
        <v/>
      </c>
      <c r="H17" s="21"/>
      <c r="I17" s="19" t="str">
        <f aca="false">IF(OR(H17="",D17=""),"",(H17-D17)/16*100)</f>
        <v/>
      </c>
      <c r="J17" s="22" t="str">
        <f aca="false">IF(I17="","",IF(ABS(I17)&lt;=$C$9,"PASS","FAIL"))</f>
        <v/>
      </c>
    </row>
    <row r="18" customFormat="false" ht="15" hidden="false" customHeight="false" outlineLevel="0" collapsed="false">
      <c r="A18" s="18" t="n">
        <v>75</v>
      </c>
      <c r="B18" s="19" t="str">
        <f aca="false">IF(OR(A18="",$C$7="",$H$7=""),"",$C$7+($H$7-$C$7)*A18/100)</f>
        <v/>
      </c>
      <c r="C18" s="20" t="str">
        <f aca="false">IF(OR(B18="",$C$8=""),"",(B18-$C$7)*100/($C$8*9806.65))</f>
        <v/>
      </c>
      <c r="D18" s="20" t="n">
        <f aca="false">IF(A18="","",4+16*A18/100)</f>
        <v>16</v>
      </c>
      <c r="E18" s="21"/>
      <c r="F18" s="19" t="str">
        <f aca="false">IF(OR(E18="",D18=""),"",(E18-D18)/16*100)</f>
        <v/>
      </c>
      <c r="G18" s="22" t="str">
        <f aca="false">IF(F18="","",IF(ABS(F18)&lt;=$C$9,"PASS","FAIL"))</f>
        <v/>
      </c>
      <c r="H18" s="21"/>
      <c r="I18" s="19" t="str">
        <f aca="false">IF(OR(H18="",D18=""),"",(H18-D18)/16*100)</f>
        <v/>
      </c>
      <c r="J18" s="22" t="str">
        <f aca="false">IF(I18="","",IF(ABS(I18)&lt;=$C$9,"PASS","FAIL"))</f>
        <v/>
      </c>
    </row>
    <row r="19" customFormat="false" ht="15" hidden="false" customHeight="false" outlineLevel="0" collapsed="false">
      <c r="A19" s="18" t="n">
        <v>50</v>
      </c>
      <c r="B19" s="19" t="str">
        <f aca="false">IF(OR(A19="",$C$7="",$H$7=""),"",$C$7+($H$7-$C$7)*A19/100)</f>
        <v/>
      </c>
      <c r="C19" s="20" t="str">
        <f aca="false">IF(OR(B19="",$C$8=""),"",(B19-$C$7)*100/($C$8*9806.65))</f>
        <v/>
      </c>
      <c r="D19" s="20" t="n">
        <f aca="false">IF(A19="","",4+16*A19/100)</f>
        <v>12</v>
      </c>
      <c r="E19" s="21"/>
      <c r="F19" s="19" t="str">
        <f aca="false">IF(OR(E19="",D19=""),"",(E19-D19)/16*100)</f>
        <v/>
      </c>
      <c r="G19" s="22" t="str">
        <f aca="false">IF(F19="","",IF(ABS(F19)&lt;=$C$9,"PASS","FAIL"))</f>
        <v/>
      </c>
      <c r="H19" s="21"/>
      <c r="I19" s="19" t="str">
        <f aca="false">IF(OR(H19="",D19=""),"",(H19-D19)/16*100)</f>
        <v/>
      </c>
      <c r="J19" s="22" t="str">
        <f aca="false">IF(I19="","",IF(ABS(I19)&lt;=$C$9,"PASS","FAIL"))</f>
        <v/>
      </c>
    </row>
    <row r="20" customFormat="false" ht="15" hidden="false" customHeight="false" outlineLevel="0" collapsed="false">
      <c r="A20" s="18" t="n">
        <v>25</v>
      </c>
      <c r="B20" s="19" t="str">
        <f aca="false">IF(OR(A20="",$C$7="",$H$7=""),"",$C$7+($H$7-$C$7)*A20/100)</f>
        <v/>
      </c>
      <c r="C20" s="20" t="str">
        <f aca="false">IF(OR(B20="",$C$8=""),"",(B20-$C$7)*100/($C$8*9806.65))</f>
        <v/>
      </c>
      <c r="D20" s="20" t="n">
        <f aca="false">IF(A20="","",4+16*A20/100)</f>
        <v>8</v>
      </c>
      <c r="E20" s="21"/>
      <c r="F20" s="19" t="str">
        <f aca="false">IF(OR(E20="",D20=""),"",(E20-D20)/16*100)</f>
        <v/>
      </c>
      <c r="G20" s="22" t="str">
        <f aca="false">IF(F20="","",IF(ABS(F20)&lt;=$C$9,"PASS","FAIL"))</f>
        <v/>
      </c>
      <c r="H20" s="21"/>
      <c r="I20" s="19" t="str">
        <f aca="false">IF(OR(H20="",D20=""),"",(H20-D20)/16*100)</f>
        <v/>
      </c>
      <c r="J20" s="22" t="str">
        <f aca="false">IF(I20="","",IF(ABS(I20)&lt;=$C$9,"PASS","FAIL"))</f>
        <v/>
      </c>
    </row>
    <row r="21" customFormat="false" ht="15" hidden="false" customHeight="false" outlineLevel="0" collapsed="false">
      <c r="A21" s="18" t="n">
        <v>0</v>
      </c>
      <c r="B21" s="19" t="str">
        <f aca="false">IF(OR(A21="",$C$7="",$H$7=""),"",$C$7+($H$7-$C$7)*A21/100)</f>
        <v/>
      </c>
      <c r="C21" s="20" t="str">
        <f aca="false">IF(OR(B21="",$C$8=""),"",(B21-$C$7)*100/($C$8*9806.65))</f>
        <v/>
      </c>
      <c r="D21" s="20" t="n">
        <f aca="false">IF(A21="","",4+16*A21/100)</f>
        <v>4</v>
      </c>
      <c r="E21" s="21"/>
      <c r="F21" s="19" t="str">
        <f aca="false">IF(OR(E21="",D21=""),"",(E21-D21)/16*100)</f>
        <v/>
      </c>
      <c r="G21" s="22" t="str">
        <f aca="false">IF(F21="","",IF(ABS(F21)&lt;=$C$9,"PASS","FAIL"))</f>
        <v/>
      </c>
      <c r="H21" s="21"/>
      <c r="I21" s="19" t="str">
        <f aca="false">IF(OR(H21="",D21=""),"",(H21-D21)/16*100)</f>
        <v/>
      </c>
      <c r="J21" s="22" t="str">
        <f aca="false">IF(I21="","",IF(ABS(I21)&lt;=$C$9,"PASS","FAIL"))</f>
        <v/>
      </c>
    </row>
    <row r="22" customFormat="false" ht="15" hidden="false" customHeight="false" outlineLevel="0" collapsed="false">
      <c r="A22" s="23" t="s">
        <v>40</v>
      </c>
      <c r="B22" s="23"/>
      <c r="C22" s="23"/>
      <c r="D22" s="23"/>
      <c r="E22" s="23"/>
      <c r="F22" s="23"/>
      <c r="G22" s="23"/>
      <c r="H22" s="23"/>
      <c r="I22" s="24" t="str">
        <f aca="false">IF(COUNT($F$13:$F$21)=0,"",MAX(MAX($F$13:$F$21),-MIN($F$13:$F$21)))</f>
        <v/>
      </c>
      <c r="J22" s="24"/>
    </row>
    <row r="23" customFormat="false" ht="15" hidden="false" customHeight="false" outlineLevel="0" collapsed="false">
      <c r="A23" s="23" t="s">
        <v>41</v>
      </c>
      <c r="B23" s="23"/>
      <c r="C23" s="23"/>
      <c r="D23" s="23"/>
      <c r="E23" s="23"/>
      <c r="F23" s="23"/>
      <c r="G23" s="23"/>
      <c r="H23" s="23"/>
      <c r="I23" s="24" t="str">
        <f aca="false">IF(COUNT($I$13:$I$21)=0,"",MAX(MAX($I$13:$I$21),-MIN($I$13:$I$21)))</f>
        <v/>
      </c>
      <c r="J23" s="24"/>
    </row>
    <row r="24" customFormat="false" ht="15" hidden="false" customHeight="false" outlineLevel="0" collapsed="false">
      <c r="A24" s="23" t="s">
        <v>42</v>
      </c>
      <c r="B24" s="23"/>
      <c r="C24" s="23"/>
      <c r="D24" s="23"/>
      <c r="E24" s="23"/>
      <c r="F24" s="23"/>
      <c r="G24" s="23"/>
      <c r="H24" s="23"/>
      <c r="I24" s="25" t="str">
        <f aca="false">IF(COUNT($H$13:$H$21)&gt;0,IF(COUNTIF($J$13:$J$21,"FAIL")&gt;0,"FAIL","PASS"),IF(COUNT($E$13:$E$21)=0,"",IF(COUNTIF($G$13:$G$21,"FAIL")&gt;0,"FAIL","PASS")))</f>
        <v/>
      </c>
      <c r="J24" s="25"/>
    </row>
    <row r="26" customFormat="false" ht="30" hidden="false" customHeight="true" outlineLevel="0" collapsed="false">
      <c r="A26" s="26" t="s">
        <v>43</v>
      </c>
      <c r="B26" s="26"/>
      <c r="C26" s="26"/>
      <c r="D26" s="26"/>
      <c r="E26" s="26"/>
      <c r="F26" s="26"/>
      <c r="G26" s="26"/>
      <c r="H26" s="26"/>
      <c r="I26" s="26"/>
      <c r="J26" s="26"/>
    </row>
    <row r="28" customFormat="false" ht="15" hidden="false" customHeight="true" outlineLevel="0" collapsed="false">
      <c r="A28" s="27" t="s">
        <v>44</v>
      </c>
      <c r="B28" s="27"/>
      <c r="C28" s="27"/>
      <c r="D28" s="27" t="s">
        <v>45</v>
      </c>
      <c r="E28" s="27"/>
      <c r="F28" s="27"/>
      <c r="G28" s="27" t="s">
        <v>46</v>
      </c>
      <c r="H28" s="27"/>
      <c r="I28" s="27"/>
      <c r="J28" s="27"/>
    </row>
    <row r="29" customFormat="false" ht="21.75" hidden="false" customHeight="true" outlineLevel="0" collapsed="false">
      <c r="A29" s="28" t="s">
        <v>47</v>
      </c>
      <c r="B29" s="28"/>
      <c r="C29" s="28"/>
      <c r="D29" s="28" t="s">
        <v>47</v>
      </c>
      <c r="E29" s="28"/>
      <c r="F29" s="28"/>
      <c r="G29" s="28" t="s">
        <v>47</v>
      </c>
      <c r="H29" s="28"/>
      <c r="I29" s="28"/>
      <c r="J29" s="28"/>
    </row>
    <row r="30" customFormat="false" ht="21.75" hidden="false" customHeight="true" outlineLevel="0" collapsed="false">
      <c r="A30" s="28" t="s">
        <v>48</v>
      </c>
      <c r="B30" s="28"/>
      <c r="C30" s="28"/>
      <c r="D30" s="28" t="s">
        <v>48</v>
      </c>
      <c r="E30" s="28"/>
      <c r="F30" s="28"/>
      <c r="G30" s="28" t="s">
        <v>48</v>
      </c>
      <c r="H30" s="28"/>
      <c r="I30" s="28"/>
      <c r="J30" s="28"/>
    </row>
    <row r="31" customFormat="false" ht="21.75" hidden="false" customHeight="true" outlineLevel="0" collapsed="false">
      <c r="A31" s="28" t="s">
        <v>49</v>
      </c>
      <c r="B31" s="28"/>
      <c r="C31" s="28"/>
      <c r="D31" s="28" t="s">
        <v>49</v>
      </c>
      <c r="E31" s="28"/>
      <c r="F31" s="28"/>
      <c r="G31" s="28" t="s">
        <v>49</v>
      </c>
      <c r="H31" s="28"/>
      <c r="I31" s="28"/>
      <c r="J31" s="28"/>
    </row>
  </sheetData>
  <mergeCells count="41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1:J11"/>
    <mergeCell ref="A22:H22"/>
    <mergeCell ref="I22:J22"/>
    <mergeCell ref="A23:H23"/>
    <mergeCell ref="I23:J23"/>
    <mergeCell ref="A24:H24"/>
    <mergeCell ref="I24:J24"/>
    <mergeCell ref="A26:J26"/>
    <mergeCell ref="A28:C28"/>
    <mergeCell ref="D28:F28"/>
    <mergeCell ref="G28:J28"/>
    <mergeCell ref="A29:C29"/>
    <mergeCell ref="D29:F29"/>
    <mergeCell ref="G29:J29"/>
    <mergeCell ref="A30:C30"/>
    <mergeCell ref="D30:F30"/>
    <mergeCell ref="G30:J30"/>
    <mergeCell ref="A31:C31"/>
    <mergeCell ref="D31:F31"/>
    <mergeCell ref="G31:J31"/>
  </mergeCells>
  <conditionalFormatting sqref="A1:J3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6" min="3" style="0" width="11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50</v>
      </c>
      <c r="B2" s="10"/>
      <c r="C2" s="10"/>
      <c r="D2" s="10"/>
      <c r="E2" s="10"/>
      <c r="F2" s="11" t="s">
        <v>51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 t="s">
        <v>52</v>
      </c>
      <c r="D6" s="15"/>
      <c r="E6" s="15"/>
      <c r="F6" s="14" t="s">
        <v>22</v>
      </c>
      <c r="G6" s="14"/>
      <c r="H6" s="15" t="s">
        <v>53</v>
      </c>
      <c r="I6" s="15"/>
      <c r="J6" s="15"/>
    </row>
    <row r="7" customFormat="false" ht="22.35" hidden="false" customHeight="true" outlineLevel="0" collapsed="false">
      <c r="A7" s="14" t="s">
        <v>23</v>
      </c>
      <c r="B7" s="14"/>
      <c r="C7" s="15" t="n">
        <v>-294.2</v>
      </c>
      <c r="D7" s="15"/>
      <c r="E7" s="15"/>
      <c r="F7" s="14" t="s">
        <v>24</v>
      </c>
      <c r="G7" s="14"/>
      <c r="H7" s="15" t="n">
        <v>0</v>
      </c>
      <c r="I7" s="15"/>
      <c r="J7" s="15"/>
    </row>
    <row r="8" customFormat="false" ht="15" hidden="false" customHeight="true" outlineLevel="0" collapsed="false">
      <c r="A8" s="14" t="s">
        <v>25</v>
      </c>
      <c r="B8" s="14"/>
      <c r="C8" s="15" t="n">
        <v>1</v>
      </c>
      <c r="D8" s="15"/>
      <c r="E8" s="15"/>
      <c r="F8" s="14" t="s">
        <v>26</v>
      </c>
      <c r="G8" s="14"/>
      <c r="H8" s="15" t="s">
        <v>54</v>
      </c>
      <c r="I8" s="15"/>
      <c r="J8" s="15"/>
    </row>
    <row r="9" customFormat="false" ht="15" hidden="false" customHeight="true" outlineLevel="0" collapsed="false">
      <c r="A9" s="14" t="s">
        <v>27</v>
      </c>
      <c r="B9" s="14"/>
      <c r="C9" s="15" t="n">
        <v>0.25</v>
      </c>
      <c r="D9" s="15"/>
      <c r="E9" s="15"/>
      <c r="F9" s="14" t="s">
        <v>28</v>
      </c>
      <c r="G9" s="14"/>
      <c r="H9" s="16" t="n">
        <v>46320</v>
      </c>
      <c r="I9" s="16"/>
      <c r="J9" s="16"/>
    </row>
    <row r="11" customFormat="false" ht="15" hidden="false" customHeight="false" outlineLevel="0" collapsed="false">
      <c r="A11" s="13" t="s">
        <v>29</v>
      </c>
      <c r="B11" s="13"/>
      <c r="C11" s="13"/>
      <c r="D11" s="13"/>
      <c r="E11" s="13"/>
      <c r="F11" s="13"/>
      <c r="G11" s="13"/>
      <c r="H11" s="13"/>
      <c r="I11" s="13"/>
      <c r="J11" s="13"/>
    </row>
    <row r="12" customFormat="false" ht="45" hidden="false" customHeight="true" outlineLevel="0" collapsed="false">
      <c r="A12" s="17" t="s">
        <v>30</v>
      </c>
      <c r="B12" s="17" t="s">
        <v>31</v>
      </c>
      <c r="C12" s="17" t="s">
        <v>32</v>
      </c>
      <c r="D12" s="17" t="s">
        <v>33</v>
      </c>
      <c r="E12" s="17" t="s">
        <v>34</v>
      </c>
      <c r="F12" s="17" t="s">
        <v>35</v>
      </c>
      <c r="G12" s="17" t="s">
        <v>36</v>
      </c>
      <c r="H12" s="17" t="s">
        <v>37</v>
      </c>
      <c r="I12" s="17" t="s">
        <v>38</v>
      </c>
      <c r="J12" s="17" t="s">
        <v>39</v>
      </c>
    </row>
    <row r="13" customFormat="false" ht="15" hidden="false" customHeight="false" outlineLevel="0" collapsed="false">
      <c r="A13" s="18" t="n">
        <v>0</v>
      </c>
      <c r="B13" s="19" t="n">
        <f aca="false">IF(OR(A13="",$C$7="",$H$7=""),"",$C$7+($H$7-$C$7)*A13/100)</f>
        <v>-294.2</v>
      </c>
      <c r="C13" s="20" t="n">
        <f aca="false">IF(OR(B13="",$C$8=""),"",(B13-$C$7)*100/($C$8*9806.65))</f>
        <v>0</v>
      </c>
      <c r="D13" s="20" t="n">
        <f aca="false">IF(A13="","",4+16*A13/100)</f>
        <v>4</v>
      </c>
      <c r="E13" s="21" t="n">
        <v>4.01</v>
      </c>
      <c r="F13" s="19" t="n">
        <f aca="false">IF(OR(E13="",D13=""),"",(E13-D13)/16*100)</f>
        <v>0.0624999999999987</v>
      </c>
      <c r="G13" s="22" t="str">
        <f aca="false">IF(F13="","",IF(ABS(F13)&lt;=$C$9,"PASS","FAIL"))</f>
        <v>PASS</v>
      </c>
      <c r="H13" s="21" t="n">
        <v>4.001</v>
      </c>
      <c r="I13" s="19" t="n">
        <f aca="false">IF(OR(H13="",D13=""),"",(H13-D13)/16*100)</f>
        <v>0.00625000000000209</v>
      </c>
      <c r="J13" s="22" t="str">
        <f aca="false">IF(I13="","",IF(ABS(I13)&lt;=$C$9,"PASS","FAIL"))</f>
        <v>PASS</v>
      </c>
    </row>
    <row r="14" customFormat="false" ht="15" hidden="false" customHeight="false" outlineLevel="0" collapsed="false">
      <c r="A14" s="18" t="n">
        <v>25</v>
      </c>
      <c r="B14" s="19" t="n">
        <f aca="false">IF(OR(A14="",$C$7="",$H$7=""),"",$C$7+($H$7-$C$7)*A14/100)</f>
        <v>-220.65</v>
      </c>
      <c r="C14" s="20" t="n">
        <f aca="false">IF(OR(B14="",$C$8=""),"",(B14-$C$7)*100/($C$8*9806.65))</f>
        <v>0.750001274645266</v>
      </c>
      <c r="D14" s="20" t="n">
        <f aca="false">IF(A14="","",4+16*A14/100)</f>
        <v>8</v>
      </c>
      <c r="E14" s="21" t="n">
        <v>8.021</v>
      </c>
      <c r="F14" s="19" t="n">
        <f aca="false">IF(OR(E14="",D14=""),"",(E14-D14)/16*100)</f>
        <v>0.131250000000005</v>
      </c>
      <c r="G14" s="22" t="str">
        <f aca="false">IF(F14="","",IF(ABS(F14)&lt;=$C$9,"PASS","FAIL"))</f>
        <v>PASS</v>
      </c>
      <c r="H14" s="21" t="n">
        <v>8.002</v>
      </c>
      <c r="I14" s="19" t="n">
        <f aca="false">IF(OR(H14="",D14=""),"",(H14-D14)/16*100)</f>
        <v>0.0125000000000042</v>
      </c>
      <c r="J14" s="22" t="str">
        <f aca="false">IF(I14="","",IF(ABS(I14)&lt;=$C$9,"PASS","FAIL"))</f>
        <v>PASS</v>
      </c>
    </row>
    <row r="15" customFormat="false" ht="15" hidden="false" customHeight="false" outlineLevel="0" collapsed="false">
      <c r="A15" s="18" t="n">
        <v>50</v>
      </c>
      <c r="B15" s="19" t="n">
        <f aca="false">IF(OR(A15="",$C$7="",$H$7=""),"",$C$7+($H$7-$C$7)*A15/100)</f>
        <v>-147.1</v>
      </c>
      <c r="C15" s="20" t="n">
        <f aca="false">IF(OR(B15="",$C$8=""),"",(B15-$C$7)*100/($C$8*9806.65))</f>
        <v>1.50000254929053</v>
      </c>
      <c r="D15" s="20" t="n">
        <f aca="false">IF(A15="","",4+16*A15/100)</f>
        <v>12</v>
      </c>
      <c r="E15" s="21" t="n">
        <v>12.03</v>
      </c>
      <c r="F15" s="19" t="n">
        <f aca="false">IF(OR(E15="",D15=""),"",(E15-D15)/16*100)</f>
        <v>0.187499999999996</v>
      </c>
      <c r="G15" s="22" t="str">
        <f aca="false">IF(F15="","",IF(ABS(F15)&lt;=$C$9,"PASS","FAIL"))</f>
        <v>PASS</v>
      </c>
      <c r="H15" s="21" t="n">
        <v>12.001</v>
      </c>
      <c r="I15" s="19" t="n">
        <f aca="false">IF(OR(H15="",D15=""),"",(H15-D15)/16*100)</f>
        <v>0.00624999999999654</v>
      </c>
      <c r="J15" s="22" t="str">
        <f aca="false">IF(I15="","",IF(ABS(I15)&lt;=$C$9,"PASS","FAIL"))</f>
        <v>PASS</v>
      </c>
    </row>
    <row r="16" customFormat="false" ht="15" hidden="false" customHeight="false" outlineLevel="0" collapsed="false">
      <c r="A16" s="18" t="n">
        <v>75</v>
      </c>
      <c r="B16" s="19" t="n">
        <f aca="false">IF(OR(A16="",$C$7="",$H$7=""),"",$C$7+($H$7-$C$7)*A16/100)</f>
        <v>-73.55</v>
      </c>
      <c r="C16" s="20" t="n">
        <f aca="false">IF(OR(B16="",$C$8=""),"",(B16-$C$7)*100/($C$8*9806.65))</f>
        <v>2.2500038239358</v>
      </c>
      <c r="D16" s="20" t="n">
        <f aca="false">IF(A16="","",4+16*A16/100)</f>
        <v>16</v>
      </c>
      <c r="E16" s="21" t="n">
        <v>16.041</v>
      </c>
      <c r="F16" s="19" t="n">
        <f aca="false">IF(OR(E16="",D16=""),"",(E16-D16)/16*100)</f>
        <v>0.256250000000002</v>
      </c>
      <c r="G16" s="22" t="str">
        <f aca="false">IF(F16="","",IF(ABS(F16)&lt;=$C$9,"PASS","FAIL"))</f>
        <v>FAIL</v>
      </c>
      <c r="H16" s="21" t="n">
        <v>16.001</v>
      </c>
      <c r="I16" s="19" t="n">
        <f aca="false">IF(OR(H16="",D16=""),"",(H16-D16)/16*100)</f>
        <v>0.00625000000000764</v>
      </c>
      <c r="J16" s="22" t="str">
        <f aca="false">IF(I16="","",IF(ABS(I16)&lt;=$C$9,"PASS","FAIL"))</f>
        <v>PASS</v>
      </c>
    </row>
    <row r="17" customFormat="false" ht="15" hidden="false" customHeight="false" outlineLevel="0" collapsed="false">
      <c r="A17" s="18" t="n">
        <v>100</v>
      </c>
      <c r="B17" s="19" t="n">
        <f aca="false">IF(OR(A17="",$C$7="",$H$7=""),"",$C$7+($H$7-$C$7)*A17/100)</f>
        <v>0</v>
      </c>
      <c r="C17" s="20" t="n">
        <f aca="false">IF(OR(B17="",$C$8=""),"",(B17-$C$7)*100/($C$8*9806.65))</f>
        <v>3.00000509858107</v>
      </c>
      <c r="D17" s="20" t="n">
        <f aca="false">IF(A17="","",4+16*A17/100)</f>
        <v>20</v>
      </c>
      <c r="E17" s="21" t="n">
        <v>20.05</v>
      </c>
      <c r="F17" s="19" t="n">
        <f aca="false">IF(OR(E17="",D17=""),"",(E17-D17)/16*100)</f>
        <v>0.312500000000004</v>
      </c>
      <c r="G17" s="22" t="str">
        <f aca="false">IF(F17="","",IF(ABS(F17)&lt;=$C$9,"PASS","FAIL"))</f>
        <v>FAIL</v>
      </c>
      <c r="H17" s="21" t="n">
        <v>20.002</v>
      </c>
      <c r="I17" s="19" t="n">
        <f aca="false">IF(OR(H17="",D17=""),"",(H17-D17)/16*100)</f>
        <v>0.0124999999999931</v>
      </c>
      <c r="J17" s="22" t="str">
        <f aca="false">IF(I17="","",IF(ABS(I17)&lt;=$C$9,"PASS","FAIL"))</f>
        <v>PASS</v>
      </c>
    </row>
    <row r="18" customFormat="false" ht="15" hidden="false" customHeight="false" outlineLevel="0" collapsed="false">
      <c r="A18" s="18" t="n">
        <v>75</v>
      </c>
      <c r="B18" s="19" t="n">
        <f aca="false">IF(OR(A18="",$C$7="",$H$7=""),"",$C$7+($H$7-$C$7)*A18/100)</f>
        <v>-73.55</v>
      </c>
      <c r="C18" s="20" t="n">
        <f aca="false">IF(OR(B18="",$C$8=""),"",(B18-$C$7)*100/($C$8*9806.65))</f>
        <v>2.2500038239358</v>
      </c>
      <c r="D18" s="20" t="n">
        <f aca="false">IF(A18="","",4+16*A18/100)</f>
        <v>16</v>
      </c>
      <c r="E18" s="21" t="n">
        <v>16.038</v>
      </c>
      <c r="F18" s="19" t="n">
        <f aca="false">IF(OR(E18="",D18=""),"",(E18-D18)/16*100)</f>
        <v>0.237500000000002</v>
      </c>
      <c r="G18" s="22" t="str">
        <f aca="false">IF(F18="","",IF(ABS(F18)&lt;=$C$9,"PASS","FAIL"))</f>
        <v>PASS</v>
      </c>
      <c r="H18" s="21" t="n">
        <v>16.002</v>
      </c>
      <c r="I18" s="19" t="n">
        <f aca="false">IF(OR(H18="",D18=""),"",(H18-D18)/16*100)</f>
        <v>0.0124999999999931</v>
      </c>
      <c r="J18" s="22" t="str">
        <f aca="false">IF(I18="","",IF(ABS(I18)&lt;=$C$9,"PASS","FAIL"))</f>
        <v>PASS</v>
      </c>
    </row>
    <row r="19" customFormat="false" ht="15" hidden="false" customHeight="false" outlineLevel="0" collapsed="false">
      <c r="A19" s="18" t="n">
        <v>50</v>
      </c>
      <c r="B19" s="19" t="n">
        <f aca="false">IF(OR(A19="",$C$7="",$H$7=""),"",$C$7+($H$7-$C$7)*A19/100)</f>
        <v>-147.1</v>
      </c>
      <c r="C19" s="20" t="n">
        <f aca="false">IF(OR(B19="",$C$8=""),"",(B19-$C$7)*100/($C$8*9806.65))</f>
        <v>1.50000254929053</v>
      </c>
      <c r="D19" s="20" t="n">
        <f aca="false">IF(A19="","",4+16*A19/100)</f>
        <v>12</v>
      </c>
      <c r="E19" s="21" t="n">
        <v>12.027</v>
      </c>
      <c r="F19" s="19" t="n">
        <f aca="false">IF(OR(E19="",D19=""),"",(E19-D19)/16*100)</f>
        <v>0.168749999999995</v>
      </c>
      <c r="G19" s="22" t="str">
        <f aca="false">IF(F19="","",IF(ABS(F19)&lt;=$C$9,"PASS","FAIL"))</f>
        <v>PASS</v>
      </c>
      <c r="H19" s="21" t="n">
        <v>12.001</v>
      </c>
      <c r="I19" s="19" t="n">
        <f aca="false">IF(OR(H19="",D19=""),"",(H19-D19)/16*100)</f>
        <v>0.00624999999999654</v>
      </c>
      <c r="J19" s="22" t="str">
        <f aca="false">IF(I19="","",IF(ABS(I19)&lt;=$C$9,"PASS","FAIL"))</f>
        <v>PASS</v>
      </c>
    </row>
    <row r="20" customFormat="false" ht="15" hidden="false" customHeight="false" outlineLevel="0" collapsed="false">
      <c r="A20" s="18" t="n">
        <v>25</v>
      </c>
      <c r="B20" s="19" t="n">
        <f aca="false">IF(OR(A20="",$C$7="",$H$7=""),"",$C$7+($H$7-$C$7)*A20/100)</f>
        <v>-220.65</v>
      </c>
      <c r="C20" s="20" t="n">
        <f aca="false">IF(OR(B20="",$C$8=""),"",(B20-$C$7)*100/($C$8*9806.65))</f>
        <v>0.750001274645266</v>
      </c>
      <c r="D20" s="20" t="n">
        <f aca="false">IF(A20="","",4+16*A20/100)</f>
        <v>8</v>
      </c>
      <c r="E20" s="21" t="n">
        <v>8.019</v>
      </c>
      <c r="F20" s="19" t="n">
        <f aca="false">IF(OR(E20="",D20=""),"",(E20-D20)/16*100)</f>
        <v>0.118750000000001</v>
      </c>
      <c r="G20" s="22" t="str">
        <f aca="false">IF(F20="","",IF(ABS(F20)&lt;=$C$9,"PASS","FAIL"))</f>
        <v>PASS</v>
      </c>
      <c r="H20" s="21" t="n">
        <v>8.001</v>
      </c>
      <c r="I20" s="19" t="n">
        <f aca="false">IF(OR(H20="",D20=""),"",(H20-D20)/16*100)</f>
        <v>0.00624999999999654</v>
      </c>
      <c r="J20" s="22" t="str">
        <f aca="false">IF(I20="","",IF(ABS(I20)&lt;=$C$9,"PASS","FAIL"))</f>
        <v>PASS</v>
      </c>
    </row>
    <row r="21" customFormat="false" ht="15" hidden="false" customHeight="false" outlineLevel="0" collapsed="false">
      <c r="A21" s="18" t="n">
        <v>0</v>
      </c>
      <c r="B21" s="19" t="n">
        <f aca="false">IF(OR(A21="",$C$7="",$H$7=""),"",$C$7+($H$7-$C$7)*A21/100)</f>
        <v>-294.2</v>
      </c>
      <c r="C21" s="20" t="n">
        <f aca="false">IF(OR(B21="",$C$8=""),"",(B21-$C$7)*100/($C$8*9806.65))</f>
        <v>0</v>
      </c>
      <c r="D21" s="20" t="n">
        <f aca="false">IF(A21="","",4+16*A21/100)</f>
        <v>4</v>
      </c>
      <c r="E21" s="21" t="n">
        <v>4.008</v>
      </c>
      <c r="F21" s="19" t="n">
        <f aca="false">IF(OR(E21="",D21=""),"",(E21-D21)/16*100)</f>
        <v>0.05</v>
      </c>
      <c r="G21" s="22" t="str">
        <f aca="false">IF(F21="","",IF(ABS(F21)&lt;=$C$9,"PASS","FAIL"))</f>
        <v>PASS</v>
      </c>
      <c r="H21" s="21" t="n">
        <v>4</v>
      </c>
      <c r="I21" s="19" t="n">
        <f aca="false">IF(OR(H21="",D21=""),"",(H21-D21)/16*100)</f>
        <v>0</v>
      </c>
      <c r="J21" s="22" t="str">
        <f aca="false">IF(I21="","",IF(ABS(I21)&lt;=$C$9,"PASS","FAIL"))</f>
        <v>PASS</v>
      </c>
    </row>
    <row r="22" customFormat="false" ht="15" hidden="false" customHeight="false" outlineLevel="0" collapsed="false">
      <c r="A22" s="23" t="s">
        <v>40</v>
      </c>
      <c r="B22" s="23"/>
      <c r="C22" s="23"/>
      <c r="D22" s="23"/>
      <c r="E22" s="23"/>
      <c r="F22" s="23"/>
      <c r="G22" s="23"/>
      <c r="H22" s="23"/>
      <c r="I22" s="24" t="n">
        <f aca="false">IF(COUNT($F$13:$F$21)=0,"",MAX(MAX($F$13:$F$21),-MIN($F$13:$F$21)))</f>
        <v>0.312500000000004</v>
      </c>
      <c r="J22" s="24"/>
    </row>
    <row r="23" customFormat="false" ht="15" hidden="false" customHeight="false" outlineLevel="0" collapsed="false">
      <c r="A23" s="23" t="s">
        <v>41</v>
      </c>
      <c r="B23" s="23"/>
      <c r="C23" s="23"/>
      <c r="D23" s="23"/>
      <c r="E23" s="23"/>
      <c r="F23" s="23"/>
      <c r="G23" s="23"/>
      <c r="H23" s="23"/>
      <c r="I23" s="24" t="n">
        <f aca="false">IF(COUNT($I$13:$I$21)=0,"",MAX(MAX($I$13:$I$21),-MIN($I$13:$I$21)))</f>
        <v>0.0125000000000042</v>
      </c>
      <c r="J23" s="24"/>
    </row>
    <row r="24" customFormat="false" ht="15" hidden="false" customHeight="false" outlineLevel="0" collapsed="false">
      <c r="A24" s="23" t="s">
        <v>42</v>
      </c>
      <c r="B24" s="23"/>
      <c r="C24" s="23"/>
      <c r="D24" s="23"/>
      <c r="E24" s="23"/>
      <c r="F24" s="23"/>
      <c r="G24" s="23"/>
      <c r="H24" s="23"/>
      <c r="I24" s="25" t="str">
        <f aca="false">IF(COUNT($H$13:$H$21)&gt;0,IF(COUNTIF($J$13:$J$21,"FAIL")&gt;0,"FAIL","PASS"),IF(COUNT($E$13:$E$21)=0,"",IF(COUNTIF($G$13:$G$21,"FAIL")&gt;0,"FAIL","PASS")))</f>
        <v>PASS</v>
      </c>
      <c r="J24" s="25"/>
    </row>
    <row r="26" customFormat="false" ht="30" hidden="false" customHeight="true" outlineLevel="0" collapsed="false">
      <c r="A26" s="26" t="s">
        <v>43</v>
      </c>
      <c r="B26" s="26"/>
      <c r="C26" s="26"/>
      <c r="D26" s="26"/>
      <c r="E26" s="26"/>
      <c r="F26" s="26"/>
      <c r="G26" s="26"/>
      <c r="H26" s="26"/>
      <c r="I26" s="26"/>
      <c r="J26" s="26"/>
    </row>
    <row r="28" customFormat="false" ht="15" hidden="false" customHeight="true" outlineLevel="0" collapsed="false">
      <c r="A28" s="27" t="s">
        <v>44</v>
      </c>
      <c r="B28" s="27"/>
      <c r="C28" s="27"/>
      <c r="D28" s="27" t="s">
        <v>45</v>
      </c>
      <c r="E28" s="27"/>
      <c r="F28" s="27"/>
      <c r="G28" s="27" t="s">
        <v>46</v>
      </c>
      <c r="H28" s="27"/>
      <c r="I28" s="27"/>
      <c r="J28" s="27"/>
    </row>
    <row r="29" customFormat="false" ht="21.75" hidden="false" customHeight="true" outlineLevel="0" collapsed="false">
      <c r="A29" s="28" t="s">
        <v>47</v>
      </c>
      <c r="B29" s="28"/>
      <c r="C29" s="28"/>
      <c r="D29" s="28" t="s">
        <v>47</v>
      </c>
      <c r="E29" s="28"/>
      <c r="F29" s="28"/>
      <c r="G29" s="28" t="s">
        <v>47</v>
      </c>
      <c r="H29" s="28"/>
      <c r="I29" s="28"/>
      <c r="J29" s="28"/>
    </row>
    <row r="30" customFormat="false" ht="21.75" hidden="false" customHeight="true" outlineLevel="0" collapsed="false">
      <c r="A30" s="28" t="s">
        <v>48</v>
      </c>
      <c r="B30" s="28"/>
      <c r="C30" s="28"/>
      <c r="D30" s="28" t="s">
        <v>48</v>
      </c>
      <c r="E30" s="28"/>
      <c r="F30" s="28"/>
      <c r="G30" s="28" t="s">
        <v>48</v>
      </c>
      <c r="H30" s="28"/>
      <c r="I30" s="28"/>
      <c r="J30" s="28"/>
    </row>
    <row r="31" customFormat="false" ht="21.75" hidden="false" customHeight="true" outlineLevel="0" collapsed="false">
      <c r="A31" s="28" t="s">
        <v>49</v>
      </c>
      <c r="B31" s="28"/>
      <c r="C31" s="28"/>
      <c r="D31" s="28" t="s">
        <v>49</v>
      </c>
      <c r="E31" s="28"/>
      <c r="F31" s="28"/>
      <c r="G31" s="28" t="s">
        <v>49</v>
      </c>
      <c r="H31" s="28"/>
      <c r="I31" s="28"/>
      <c r="J31" s="28"/>
    </row>
  </sheetData>
  <mergeCells count="41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1:J11"/>
    <mergeCell ref="A22:H22"/>
    <mergeCell ref="I22:J22"/>
    <mergeCell ref="A23:H23"/>
    <mergeCell ref="I23:J23"/>
    <mergeCell ref="A24:H24"/>
    <mergeCell ref="I24:J24"/>
    <mergeCell ref="A26:J26"/>
    <mergeCell ref="A28:C28"/>
    <mergeCell ref="D28:F28"/>
    <mergeCell ref="G28:J28"/>
    <mergeCell ref="A29:C29"/>
    <mergeCell ref="D29:F29"/>
    <mergeCell ref="G29:J29"/>
    <mergeCell ref="A30:C30"/>
    <mergeCell ref="D30:F30"/>
    <mergeCell ref="G30:J30"/>
    <mergeCell ref="A31:C31"/>
    <mergeCell ref="D31:F31"/>
    <mergeCell ref="G31:J31"/>
  </mergeCells>
  <conditionalFormatting sqref="A1:J3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2026-10-24T11:32:35Z</dcterms:modified>
  <cp:revision>0</cp:revision>
  <dc:subject/>
  <dc:title>DP Level Transmitter Calibration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