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Example!$A$1:$O$81</definedName>
    <definedName function="false" hidden="false" localSheetId="1" name="_xlnm.Print_Area" vbProcedure="false">Template!$A$1:$O$81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<sst xmlns="http://schemas.openxmlformats.org/spreadsheetml/2006/main" count="165" uniqueCount="88">
  <si>
    <t xml:space="preserve">HOW TO USE: I/O LIST WITH SPARE CALCULATION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</si>
  <si>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</si>
  <si>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</si>
  <si>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</si>
  <si>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</si>
  <si>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Set the spare percentage at the top (20 % is a common project requirement).</t>
  </si>
  <si>
    <t xml:space="preserve">2. Enter one row per signal. A motor typically has several rows (run feedback, trip, start, stop).</t>
  </si>
  <si>
    <t xml:space="preserve">3. Choose the I/O type from the drop down so the counts work.</t>
  </si>
  <si>
    <t xml:space="preserve">4. Allocate rack, slot and channel once the I/O cards are selected.</t>
  </si>
  <si>
    <t xml:space="preserve">5. Use the totals with spare to decide how many I/O cards of each type to buy.</t>
  </si>
  <si>
    <t xml:space="preserve">What the formulas do</t>
  </si>
  <si>
    <t xml:space="preserve">• Count per type uses COUNTIF on the I/O type column.</t>
  </si>
  <si>
    <t xml:space="preserve">• With spare = ROUNDUP(count × (1 + spare % ÷ 100)).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</si>
  <si>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</si>
  <si>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</si>
  <si>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I/O LIST WITH SPARE CALCULATION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</si>
  <si>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</si>
  <si>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</si>
  <si>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</si>
  <si>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Project</t>
  </si>
  <si>
    <t xml:space="preserve">Control system</t>
  </si>
  <si>
    <t xml:space="preserve">Spare (%)</t>
  </si>
  <si>
    <t xml:space="preserve">Date</t>
  </si>
  <si>
    <t xml:space="preserve">I/O list</t>
  </si>
  <si>
    <t xml:space="preserve">Sr</t>
  </si>
  <si>
    <t xml:space="preserve">Tag</t>
  </si>
  <si>
    <t xml:space="preserve">Description</t>
  </si>
  <si>
    <t xml:space="preserve">I/O type</t>
  </si>
  <si>
    <t xml:space="preserve">Signal</t>
  </si>
  <si>
    <t xml:space="preserve">Range min</t>
  </si>
  <si>
    <t xml:space="preserve">Range max</t>
  </si>
  <si>
    <t xml:space="preserve">Unit</t>
  </si>
  <si>
    <t xml:space="preserve">Controller</t>
  </si>
  <si>
    <t xml:space="preserve">Rack</t>
  </si>
  <si>
    <t xml:space="preserve">Slot</t>
  </si>
  <si>
    <t xml:space="preserve">Channel</t>
  </si>
  <si>
    <t xml:space="preserve">IS</t>
  </si>
  <si>
    <t xml:space="preserve">HART</t>
  </si>
  <si>
    <t xml:space="preserve">Alarms / remarks</t>
  </si>
  <si>
    <t xml:space="preserve">AI count / with spare</t>
  </si>
  <si>
    <t xml:space="preserve">AO count / with spare</t>
  </si>
  <si>
    <t xml:space="preserve">DI count / with spare</t>
  </si>
  <si>
    <t xml:space="preserve">DO count / with spare</t>
  </si>
  <si>
    <t xml:space="preserve">Total I/O / with spare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</si>
  <si>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</si>
  <si>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</si>
  <si>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</si>
  <si>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</si>
  <si>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</si>
  <si>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</si>
  <si>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</si>
  <si>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IO LIST 001      Rev: 0</t>
  </si>
  <si>
    <t xml:space="preserve">Boiler 3 upgrade</t>
  </si>
  <si>
    <t xml:space="preserve">PLC CP 03</t>
  </si>
  <si>
    <t xml:space="preserve">PT 1101</t>
  </si>
  <si>
    <t xml:space="preserve">Steam header pressure</t>
  </si>
  <si>
    <t xml:space="preserve">AI</t>
  </si>
  <si>
    <t xml:space="preserve">4 to 20 mA</t>
  </si>
  <si>
    <t xml:space="preserve">bar g</t>
  </si>
  <si>
    <t xml:space="preserve">CP 03</t>
  </si>
  <si>
    <t xml:space="preserve">N</t>
  </si>
  <si>
    <t xml:space="preserve">Y</t>
  </si>
  <si>
    <t xml:space="preserve">L 4, H 13, HH 14.5</t>
  </si>
  <si>
    <t xml:space="preserve">TT 2101</t>
  </si>
  <si>
    <t xml:space="preserve">Reactor jacket outlet temperature</t>
  </si>
  <si>
    <t xml:space="preserve">°C</t>
  </si>
  <si>
    <t xml:space="preserve">H 150</t>
  </si>
  <si>
    <t xml:space="preserve">FT 3101</t>
  </si>
  <si>
    <t xml:space="preserve">Feed flow</t>
  </si>
  <si>
    <t xml:space="preserve">m³/h</t>
  </si>
  <si>
    <t xml:space="preserve">FV 3101</t>
  </si>
  <si>
    <t xml:space="preserve">Feed flow control valve</t>
  </si>
  <si>
    <t xml:space="preserve">AO</t>
  </si>
  <si>
    <t xml:space="preserve">%</t>
  </si>
  <si>
    <t xml:space="preserve">PSH 1105</t>
  </si>
  <si>
    <t xml:space="preserve">Air receiver high pressure</t>
  </si>
  <si>
    <t xml:space="preserve">DI</t>
  </si>
  <si>
    <t xml:space="preserve">24 V DC</t>
  </si>
  <si>
    <t xml:space="preserve">Alarm on open</t>
  </si>
  <si>
    <t xml:space="preserve">P 101 RUN</t>
  </si>
  <si>
    <t xml:space="preserve">Feed pump running feedback</t>
  </si>
  <si>
    <t xml:space="preserve">P 101 START</t>
  </si>
  <si>
    <t xml:space="preserve">Feed pump start command</t>
  </si>
  <si>
    <t xml:space="preserve">DO</t>
  </si>
  <si>
    <t xml:space="preserve">24 V DC relay</t>
  </si>
  <si>
    <t xml:space="preserve">XY 4101</t>
  </si>
  <si>
    <t xml:space="preserve">Tank inlet SDV solenoid</t>
  </si>
  <si>
    <t xml:space="preserve">Energised in normal operation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</si>
</sst>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8"/>
    <col collapsed="false" customWidth="true" hidden="false" outlineLevel="0" max="5" min="5" style="0" width="15"/>
    <col collapsed="false" customWidth="true" hidden="false" outlineLevel="0" max="8" min="6" style="0" width="8"/>
    <col collapsed="false" customWidth="true" hidden="false" outlineLevel="0" max="9" min="9" style="0" width="11"/>
    <col collapsed="false" customWidth="true" hidden="false" outlineLevel="0" max="13" min="10" style="0" width="7"/>
    <col collapsed="false" customWidth="true" hidden="false" outlineLevel="0" max="14" min="14" style="0" width="8"/>
    <col collapsed="false" customWidth="true" hidden="false" outlineLevel="0" max="15" min="15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0"/>
      <c r="F2" s="10"/>
      <c r="G2" s="10"/>
      <c r="H2" s="11" t="s">
        <v>17</v>
      </c>
      <c r="I2" s="11"/>
      <c r="J2" s="11"/>
      <c r="K2" s="11"/>
      <c r="L2" s="11"/>
      <c r="M2" s="11"/>
      <c r="N2" s="11"/>
      <c r="O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true" outlineLevel="0" collapsed="false">
      <c r="A6" s="14" t="s">
        <v>19</v>
      </c>
      <c r="B6" s="14"/>
      <c r="C6" s="14"/>
      <c r="D6" s="14"/>
      <c r="E6" s="15"/>
      <c r="F6" s="15"/>
      <c r="G6" s="15"/>
      <c r="H6" s="14" t="s">
        <v>20</v>
      </c>
      <c r="I6" s="14"/>
      <c r="J6" s="14"/>
      <c r="K6" s="14"/>
      <c r="L6" s="15"/>
      <c r="M6" s="15"/>
      <c r="N6" s="15"/>
      <c r="O6" s="15"/>
    </row>
    <row r="7" customFormat="false" ht="15" hidden="false" customHeight="true" outlineLevel="0" collapsed="false">
      <c r="A7" s="14" t="s">
        <v>21</v>
      </c>
      <c r="B7" s="14"/>
      <c r="C7" s="14"/>
      <c r="D7" s="14"/>
      <c r="E7" s="15"/>
      <c r="F7" s="15"/>
      <c r="G7" s="15"/>
      <c r="H7" s="14" t="s">
        <v>22</v>
      </c>
      <c r="I7" s="14"/>
      <c r="J7" s="14"/>
      <c r="K7" s="14"/>
      <c r="L7" s="16"/>
      <c r="M7" s="16"/>
      <c r="N7" s="16"/>
      <c r="O7" s="16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45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  <c r="L10" s="17" t="s">
        <v>35</v>
      </c>
      <c r="M10" s="17" t="s">
        <v>36</v>
      </c>
      <c r="N10" s="17" t="s">
        <v>37</v>
      </c>
      <c r="O10" s="17" t="s">
        <v>38</v>
      </c>
    </row>
    <row r="11" customFormat="false" ht="15" hidden="false" customHeight="false" outlineLevel="0" collapsed="false">
      <c r="A11" s="18" t="n">
        <v>1</v>
      </c>
      <c r="B11" s="19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20"/>
    </row>
    <row r="12" customFormat="false" ht="15" hidden="false" customHeight="false" outlineLevel="0" collapsed="false">
      <c r="A12" s="18" t="n">
        <v>2</v>
      </c>
      <c r="B12" s="19"/>
      <c r="C12" s="20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0"/>
    </row>
    <row r="13" customFormat="false" ht="15" hidden="false" customHeight="false" outlineLevel="0" collapsed="false">
      <c r="A13" s="18" t="n">
        <v>3</v>
      </c>
      <c r="B13" s="19"/>
      <c r="C13" s="20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20"/>
    </row>
    <row r="14" customFormat="false" ht="15" hidden="false" customHeight="false" outlineLevel="0" collapsed="false">
      <c r="A14" s="18" t="n">
        <v>4</v>
      </c>
      <c r="B14" s="19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</row>
    <row r="15" customFormat="false" ht="15" hidden="false" customHeight="false" outlineLevel="0" collapsed="false">
      <c r="A15" s="18" t="n">
        <v>5</v>
      </c>
      <c r="B15" s="19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20"/>
    </row>
    <row r="16" customFormat="false" ht="15" hidden="false" customHeight="false" outlineLevel="0" collapsed="false">
      <c r="A16" s="18" t="n">
        <v>6</v>
      </c>
      <c r="B16" s="19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0"/>
    </row>
    <row r="17" customFormat="false" ht="15" hidden="false" customHeight="false" outlineLevel="0" collapsed="false">
      <c r="A17" s="18" t="n">
        <v>7</v>
      </c>
      <c r="B17" s="19"/>
      <c r="C17" s="20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customFormat="false" ht="15" hidden="false" customHeight="false" outlineLevel="0" collapsed="false">
      <c r="A18" s="18" t="n">
        <v>8</v>
      </c>
      <c r="B18" s="19"/>
      <c r="C18" s="20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0"/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0"/>
    </row>
    <row r="51" customFormat="false" ht="15" hidden="false" customHeight="false" outlineLevel="0" collapsed="false">
      <c r="A51" s="18" t="n">
        <v>41</v>
      </c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0"/>
    </row>
    <row r="52" customFormat="false" ht="15" hidden="false" customHeight="false" outlineLevel="0" collapsed="false">
      <c r="A52" s="18" t="n">
        <v>42</v>
      </c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0"/>
    </row>
    <row r="53" customFormat="false" ht="15" hidden="false" customHeight="false" outlineLevel="0" collapsed="false">
      <c r="A53" s="18" t="n">
        <v>43</v>
      </c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0"/>
    </row>
    <row r="54" customFormat="false" ht="15" hidden="false" customHeight="false" outlineLevel="0" collapsed="false">
      <c r="A54" s="18" t="n">
        <v>44</v>
      </c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0"/>
    </row>
    <row r="55" customFormat="false" ht="15" hidden="false" customHeight="false" outlineLevel="0" collapsed="false">
      <c r="A55" s="18" t="n">
        <v>45</v>
      </c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0"/>
    </row>
    <row r="56" customFormat="false" ht="15" hidden="false" customHeight="false" outlineLevel="0" collapsed="false">
      <c r="A56" s="18" t="n">
        <v>46</v>
      </c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0"/>
    </row>
    <row r="57" customFormat="false" ht="15" hidden="false" customHeight="false" outlineLevel="0" collapsed="false">
      <c r="A57" s="18" t="n">
        <v>47</v>
      </c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/>
    </row>
    <row r="58" customFormat="false" ht="15" hidden="false" customHeight="false" outlineLevel="0" collapsed="false">
      <c r="A58" s="18" t="n">
        <v>48</v>
      </c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</row>
    <row r="59" customFormat="false" ht="15" hidden="false" customHeight="false" outlineLevel="0" collapsed="false">
      <c r="A59" s="18" t="n">
        <v>49</v>
      </c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/>
    </row>
    <row r="60" customFormat="false" ht="15" hidden="false" customHeight="false" outlineLevel="0" collapsed="false">
      <c r="A60" s="18" t="n">
        <v>50</v>
      </c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/>
    </row>
    <row r="61" customFormat="false" ht="15" hidden="false" customHeight="false" outlineLevel="0" collapsed="false">
      <c r="A61" s="18" t="n">
        <v>51</v>
      </c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0"/>
    </row>
    <row r="62" customFormat="false" ht="15" hidden="false" customHeight="false" outlineLevel="0" collapsed="false">
      <c r="A62" s="18" t="n">
        <v>52</v>
      </c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0"/>
    </row>
    <row r="63" customFormat="false" ht="15" hidden="false" customHeight="false" outlineLevel="0" collapsed="false">
      <c r="A63" s="18" t="n">
        <v>53</v>
      </c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20"/>
    </row>
    <row r="64" customFormat="false" ht="15" hidden="false" customHeight="false" outlineLevel="0" collapsed="false">
      <c r="A64" s="18" t="n">
        <v>54</v>
      </c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0"/>
    </row>
    <row r="65" customFormat="false" ht="15" hidden="false" customHeight="false" outlineLevel="0" collapsed="false">
      <c r="A65" s="18" t="n">
        <v>55</v>
      </c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20"/>
    </row>
    <row r="66" customFormat="false" ht="15" hidden="false" customHeight="false" outlineLevel="0" collapsed="false">
      <c r="A66" s="18" t="n">
        <v>56</v>
      </c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0"/>
    </row>
    <row r="67" customFormat="false" ht="15" hidden="false" customHeight="false" outlineLevel="0" collapsed="false">
      <c r="A67" s="18" t="n">
        <v>57</v>
      </c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20"/>
    </row>
    <row r="68" customFormat="false" ht="15" hidden="false" customHeight="false" outlineLevel="0" collapsed="false">
      <c r="A68" s="18" t="n">
        <v>58</v>
      </c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0"/>
    </row>
    <row r="69" customFormat="false" ht="15" hidden="false" customHeight="false" outlineLevel="0" collapsed="false">
      <c r="A69" s="18" t="n">
        <v>59</v>
      </c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20"/>
    </row>
    <row r="70" customFormat="false" ht="15" hidden="false" customHeight="false" outlineLevel="0" collapsed="false">
      <c r="A70" s="18" t="n">
        <v>60</v>
      </c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20"/>
    </row>
    <row r="71" customFormat="false" ht="15" hidden="false" customHeight="false" outlineLevel="0" collapsed="false">
      <c r="A71" s="21" t="s">
        <v>39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 t="str">
        <f aca="false">COUNTIF($D$11:$D$70,"AI")&amp;" / "&amp;ROUNDUP(COUNTIF($D$11:$D$70,"AI")*(1+$E$7/100),0)</f>
        <v>0 / 0</v>
      </c>
      <c r="O71" s="22"/>
    </row>
    <row r="72" customFormat="false" ht="15" hidden="false" customHeight="false" outlineLevel="0" collapsed="false">
      <c r="A72" s="21" t="s">
        <v>40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 t="str">
        <f aca="false">COUNTIF($D$11:$D$70,"AO")&amp;" / "&amp;ROUNDUP(COUNTIF($D$11:$D$70,"AO")*(1+$E$7/100),0)</f>
        <v>0 / 0</v>
      </c>
      <c r="O72" s="22"/>
    </row>
    <row r="73" customFormat="false" ht="15" hidden="false" customHeight="false" outlineLevel="0" collapsed="false">
      <c r="A73" s="21" t="s">
        <v>41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2" t="str">
        <f aca="false">COUNTIF($D$11:$D$70,"DI")&amp;" / "&amp;ROUNDUP(COUNTIF($D$11:$D$70,"DI")*(1+$E$7/100),0)</f>
        <v>0 / 0</v>
      </c>
      <c r="O73" s="22"/>
    </row>
    <row r="74" customFormat="false" ht="15" hidden="false" customHeight="false" outlineLevel="0" collapsed="false">
      <c r="A74" s="21" t="s">
        <v>42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 t="str">
        <f aca="false">COUNTIF($D$11:$D$70,"DO")&amp;" / "&amp;ROUNDUP(COUNTIF($D$11:$D$70,"DO")*(1+$E$7/100),0)</f>
        <v>0 / 0</v>
      </c>
      <c r="O74" s="22"/>
    </row>
    <row r="75" customFormat="false" ht="15" hidden="false" customHeight="false" outlineLevel="0" collapsed="false">
      <c r="A75" s="21" t="s">
        <v>43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2" t="str">
        <f aca="false">COUNTA($D$11:$D$70)&amp;" / "&amp;(ROUNDUP(COUNTIF($D$11:$D$70,"AI")*(1+$E$7/100),0)+ROUNDUP(COUNTIF($D$11:$D$70,"AO")*(1+$E$7/100),0)+ROUNDUP(COUNTIF($D$11:$D$70,"DI")*(1+$E$7/100),0)+ROUNDUP(COUNTIF($D$11:$D$70,"DO")*(1+$E$7/100),0))</f>
        <v>0 / 0</v>
      </c>
      <c r="O75" s="22"/>
    </row>
    <row r="77" customFormat="false" ht="15" hidden="false" customHeight="true" outlineLevel="0" collapsed="false">
      <c r="A77" s="23" t="s">
        <v>44</v>
      </c>
      <c r="B77" s="23"/>
      <c r="C77" s="23"/>
      <c r="D77" s="23"/>
      <c r="E77" s="23"/>
      <c r="F77" s="23" t="s">
        <v>45</v>
      </c>
      <c r="G77" s="23"/>
      <c r="H77" s="23"/>
      <c r="I77" s="23"/>
      <c r="J77" s="23"/>
      <c r="K77" s="23" t="s">
        <v>46</v>
      </c>
      <c r="L77" s="23"/>
      <c r="M77" s="23"/>
      <c r="N77" s="23"/>
      <c r="O77" s="23"/>
    </row>
    <row r="78" customFormat="false" ht="21.75" hidden="false" customHeight="true" outlineLevel="0" collapsed="false">
      <c r="A78" s="24" t="s">
        <v>47</v>
      </c>
      <c r="B78" s="24"/>
      <c r="C78" s="24"/>
      <c r="D78" s="24"/>
      <c r="E78" s="24"/>
      <c r="F78" s="24" t="s">
        <v>47</v>
      </c>
      <c r="G78" s="24"/>
      <c r="H78" s="24"/>
      <c r="I78" s="24"/>
      <c r="J78" s="24"/>
      <c r="K78" s="24" t="s">
        <v>47</v>
      </c>
      <c r="L78" s="24"/>
      <c r="M78" s="24"/>
      <c r="N78" s="24"/>
      <c r="O78" s="24"/>
    </row>
    <row r="79" customFormat="false" ht="21.75" hidden="false" customHeight="true" outlineLevel="0" collapsed="false">
      <c r="A79" s="24" t="s">
        <v>48</v>
      </c>
      <c r="B79" s="24"/>
      <c r="C79" s="24"/>
      <c r="D79" s="24"/>
      <c r="E79" s="24"/>
      <c r="F79" s="24" t="s">
        <v>48</v>
      </c>
      <c r="G79" s="24"/>
      <c r="H79" s="24"/>
      <c r="I79" s="24"/>
      <c r="J79" s="24"/>
      <c r="K79" s="24" t="s">
        <v>48</v>
      </c>
      <c r="L79" s="24"/>
      <c r="M79" s="24"/>
      <c r="N79" s="24"/>
      <c r="O79" s="24"/>
    </row>
    <row r="80" customFormat="false" ht="21.75" hidden="false" customHeight="true" outlineLevel="0" collapsed="false">
      <c r="A80" s="24" t="s">
        <v>49</v>
      </c>
      <c r="B80" s="24"/>
      <c r="C80" s="24"/>
      <c r="D80" s="24"/>
      <c r="E80" s="24"/>
      <c r="F80" s="24" t="s">
        <v>49</v>
      </c>
      <c r="G80" s="24"/>
      <c r="H80" s="24"/>
      <c r="I80" s="24"/>
      <c r="J80" s="24"/>
      <c r="K80" s="24" t="s">
        <v>49</v>
      </c>
      <c r="L80" s="24"/>
      <c r="M80" s="24"/>
      <c r="N80" s="24"/>
      <c r="O80" s="24"/>
    </row>
  </sheetData>
  <mergeCells count="36">
    <mergeCell ref="A1:O1"/>
    <mergeCell ref="A2:G2"/>
    <mergeCell ref="H2:O2"/>
    <mergeCell ref="A3:O3"/>
    <mergeCell ref="A5:O5"/>
    <mergeCell ref="A6:D6"/>
    <mergeCell ref="E6:G6"/>
    <mergeCell ref="H6:K6"/>
    <mergeCell ref="L6:O6"/>
    <mergeCell ref="A7:D7"/>
    <mergeCell ref="E7:G7"/>
    <mergeCell ref="H7:K7"/>
    <mergeCell ref="L7:O7"/>
    <mergeCell ref="A9:O9"/>
    <mergeCell ref="A71:M71"/>
    <mergeCell ref="N71:O71"/>
    <mergeCell ref="A72:M72"/>
    <mergeCell ref="N72:O72"/>
    <mergeCell ref="A73:M73"/>
    <mergeCell ref="N73:O73"/>
    <mergeCell ref="A74:M74"/>
    <mergeCell ref="N74:O74"/>
    <mergeCell ref="A75:M75"/>
    <mergeCell ref="N75:O75"/>
    <mergeCell ref="A77:E77"/>
    <mergeCell ref="F77:J77"/>
    <mergeCell ref="K77:O77"/>
    <mergeCell ref="A78:E78"/>
    <mergeCell ref="F78:J78"/>
    <mergeCell ref="K78:O78"/>
    <mergeCell ref="A79:E79"/>
    <mergeCell ref="F79:J79"/>
    <mergeCell ref="K79:O79"/>
    <mergeCell ref="A80:E80"/>
    <mergeCell ref="F80:J80"/>
    <mergeCell ref="K80:O80"/>
  </mergeCells>
  <conditionalFormatting sqref="A1:O8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70" type="list">
      <formula1>"AI,AO,DI,DO"</formula1>
      <formula2>0</formula2>
    </dataValidation>
    <dataValidation allowBlank="true" errorStyle="stop" operator="between" showDropDown="false" showErrorMessage="false" showInputMessage="false" sqref="M11:N70" type="list">
      <formula1>"Y,N"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8"/>
    <col collapsed="false" customWidth="true" hidden="false" outlineLevel="0" max="5" min="5" style="0" width="15"/>
    <col collapsed="false" customWidth="true" hidden="false" outlineLevel="0" max="8" min="6" style="0" width="8"/>
    <col collapsed="false" customWidth="true" hidden="false" outlineLevel="0" max="9" min="9" style="0" width="11"/>
    <col collapsed="false" customWidth="true" hidden="false" outlineLevel="0" max="13" min="10" style="0" width="7"/>
    <col collapsed="false" customWidth="true" hidden="false" outlineLevel="0" max="14" min="14" style="0" width="8"/>
    <col collapsed="false" customWidth="true" hidden="false" outlineLevel="0" max="15" min="15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customFormat="false" ht="15" hidden="false" customHeight="true" outlineLevel="0" collapsed="false">
      <c r="A2" s="10" t="s">
        <v>50</v>
      </c>
      <c r="B2" s="10"/>
      <c r="C2" s="10"/>
      <c r="D2" s="10"/>
      <c r="E2" s="10"/>
      <c r="F2" s="10"/>
      <c r="G2" s="10"/>
      <c r="H2" s="11" t="s">
        <v>51</v>
      </c>
      <c r="I2" s="11"/>
      <c r="J2" s="11"/>
      <c r="K2" s="11"/>
      <c r="L2" s="11"/>
      <c r="M2" s="11"/>
      <c r="N2" s="11"/>
      <c r="O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customFormat="false" ht="15" hidden="false" customHeight="true" outlineLevel="0" collapsed="false">
      <c r="A6" s="14" t="s">
        <v>19</v>
      </c>
      <c r="B6" s="14"/>
      <c r="C6" s="14"/>
      <c r="D6" s="14"/>
      <c r="E6" s="15" t="s">
        <v>52</v>
      </c>
      <c r="F6" s="15"/>
      <c r="G6" s="15"/>
      <c r="H6" s="14" t="s">
        <v>20</v>
      </c>
      <c r="I6" s="14"/>
      <c r="J6" s="14"/>
      <c r="K6" s="14"/>
      <c r="L6" s="15" t="s">
        <v>53</v>
      </c>
      <c r="M6" s="15"/>
      <c r="N6" s="15"/>
      <c r="O6" s="15"/>
    </row>
    <row r="7" customFormat="false" ht="15" hidden="false" customHeight="true" outlineLevel="0" collapsed="false">
      <c r="A7" s="14" t="s">
        <v>21</v>
      </c>
      <c r="B7" s="14"/>
      <c r="C7" s="14"/>
      <c r="D7" s="14"/>
      <c r="E7" s="15" t="n">
        <v>20</v>
      </c>
      <c r="F7" s="15"/>
      <c r="G7" s="15"/>
      <c r="H7" s="14" t="s">
        <v>22</v>
      </c>
      <c r="I7" s="14"/>
      <c r="J7" s="14"/>
      <c r="K7" s="14"/>
      <c r="L7" s="16" t="n">
        <v>46307</v>
      </c>
      <c r="M7" s="16"/>
      <c r="N7" s="16"/>
      <c r="O7" s="16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customFormat="false" ht="45" hidden="false" customHeight="true" outlineLevel="0" collapsed="false">
      <c r="A10" s="17" t="s">
        <v>24</v>
      </c>
      <c r="B10" s="17" t="s">
        <v>25</v>
      </c>
      <c r="C10" s="17" t="s">
        <v>26</v>
      </c>
      <c r="D10" s="17" t="s">
        <v>27</v>
      </c>
      <c r="E10" s="17" t="s">
        <v>28</v>
      </c>
      <c r="F10" s="17" t="s">
        <v>29</v>
      </c>
      <c r="G10" s="17" t="s">
        <v>30</v>
      </c>
      <c r="H10" s="17" t="s">
        <v>31</v>
      </c>
      <c r="I10" s="17" t="s">
        <v>32</v>
      </c>
      <c r="J10" s="17" t="s">
        <v>33</v>
      </c>
      <c r="K10" s="17" t="s">
        <v>34</v>
      </c>
      <c r="L10" s="17" t="s">
        <v>35</v>
      </c>
      <c r="M10" s="17" t="s">
        <v>36</v>
      </c>
      <c r="N10" s="17" t="s">
        <v>37</v>
      </c>
      <c r="O10" s="17" t="s">
        <v>38</v>
      </c>
    </row>
    <row r="11" customFormat="false" ht="22.35" hidden="false" customHeight="false" outlineLevel="0" collapsed="false">
      <c r="A11" s="18" t="n">
        <v>1</v>
      </c>
      <c r="B11" s="19" t="s">
        <v>54</v>
      </c>
      <c r="C11" s="20" t="s">
        <v>55</v>
      </c>
      <c r="D11" s="19" t="s">
        <v>56</v>
      </c>
      <c r="E11" s="19" t="s">
        <v>57</v>
      </c>
      <c r="F11" s="19" t="n">
        <v>0</v>
      </c>
      <c r="G11" s="19" t="n">
        <v>16</v>
      </c>
      <c r="H11" s="19" t="s">
        <v>58</v>
      </c>
      <c r="I11" s="19" t="s">
        <v>59</v>
      </c>
      <c r="J11" s="19" t="n">
        <v>1</v>
      </c>
      <c r="K11" s="19" t="n">
        <v>3</v>
      </c>
      <c r="L11" s="19" t="n">
        <v>5</v>
      </c>
      <c r="M11" s="19" t="s">
        <v>60</v>
      </c>
      <c r="N11" s="19" t="s">
        <v>61</v>
      </c>
      <c r="O11" s="20" t="s">
        <v>62</v>
      </c>
    </row>
    <row r="12" customFormat="false" ht="15" hidden="false" customHeight="false" outlineLevel="0" collapsed="false">
      <c r="A12" s="18" t="n">
        <v>2</v>
      </c>
      <c r="B12" s="19" t="s">
        <v>63</v>
      </c>
      <c r="C12" s="20" t="s">
        <v>64</v>
      </c>
      <c r="D12" s="19" t="s">
        <v>56</v>
      </c>
      <c r="E12" s="19" t="s">
        <v>57</v>
      </c>
      <c r="F12" s="19" t="n">
        <v>0</v>
      </c>
      <c r="G12" s="19" t="n">
        <v>200</v>
      </c>
      <c r="H12" s="19" t="s">
        <v>65</v>
      </c>
      <c r="I12" s="19" t="s">
        <v>59</v>
      </c>
      <c r="J12" s="19" t="n">
        <v>1</v>
      </c>
      <c r="K12" s="19" t="n">
        <v>3</v>
      </c>
      <c r="L12" s="19" t="n">
        <v>6</v>
      </c>
      <c r="M12" s="19" t="s">
        <v>60</v>
      </c>
      <c r="N12" s="19" t="s">
        <v>61</v>
      </c>
      <c r="O12" s="20" t="s">
        <v>66</v>
      </c>
    </row>
    <row r="13" customFormat="false" ht="15" hidden="false" customHeight="false" outlineLevel="0" collapsed="false">
      <c r="A13" s="18" t="n">
        <v>3</v>
      </c>
      <c r="B13" s="19" t="s">
        <v>67</v>
      </c>
      <c r="C13" s="20" t="s">
        <v>68</v>
      </c>
      <c r="D13" s="19" t="s">
        <v>56</v>
      </c>
      <c r="E13" s="19" t="s">
        <v>57</v>
      </c>
      <c r="F13" s="19" t="n">
        <v>0</v>
      </c>
      <c r="G13" s="19" t="n">
        <v>120</v>
      </c>
      <c r="H13" s="19" t="s">
        <v>69</v>
      </c>
      <c r="I13" s="19" t="s">
        <v>59</v>
      </c>
      <c r="J13" s="19" t="n">
        <v>1</v>
      </c>
      <c r="K13" s="19" t="n">
        <v>3</v>
      </c>
      <c r="L13" s="19" t="n">
        <v>7</v>
      </c>
      <c r="M13" s="19" t="s">
        <v>60</v>
      </c>
      <c r="N13" s="19" t="s">
        <v>61</v>
      </c>
      <c r="O13" s="20"/>
    </row>
    <row r="14" customFormat="false" ht="15" hidden="false" customHeight="false" outlineLevel="0" collapsed="false">
      <c r="A14" s="18" t="n">
        <v>4</v>
      </c>
      <c r="B14" s="19" t="s">
        <v>70</v>
      </c>
      <c r="C14" s="20" t="s">
        <v>71</v>
      </c>
      <c r="D14" s="19" t="s">
        <v>72</v>
      </c>
      <c r="E14" s="19" t="s">
        <v>57</v>
      </c>
      <c r="F14" s="19" t="n">
        <v>0</v>
      </c>
      <c r="G14" s="19" t="n">
        <v>100</v>
      </c>
      <c r="H14" s="19" t="s">
        <v>73</v>
      </c>
      <c r="I14" s="19" t="s">
        <v>59</v>
      </c>
      <c r="J14" s="19" t="n">
        <v>1</v>
      </c>
      <c r="K14" s="19" t="n">
        <v>5</v>
      </c>
      <c r="L14" s="19" t="n">
        <v>1</v>
      </c>
      <c r="M14" s="19" t="s">
        <v>60</v>
      </c>
      <c r="N14" s="19" t="s">
        <v>61</v>
      </c>
      <c r="O14" s="20"/>
    </row>
    <row r="15" customFormat="false" ht="15" hidden="false" customHeight="false" outlineLevel="0" collapsed="false">
      <c r="A15" s="18" t="n">
        <v>5</v>
      </c>
      <c r="B15" s="19" t="s">
        <v>74</v>
      </c>
      <c r="C15" s="20" t="s">
        <v>75</v>
      </c>
      <c r="D15" s="19" t="s">
        <v>76</v>
      </c>
      <c r="E15" s="19" t="s">
        <v>77</v>
      </c>
      <c r="F15" s="19"/>
      <c r="G15" s="19"/>
      <c r="H15" s="19"/>
      <c r="I15" s="19" t="s">
        <v>59</v>
      </c>
      <c r="J15" s="19" t="n">
        <v>1</v>
      </c>
      <c r="K15" s="19" t="n">
        <v>7</v>
      </c>
      <c r="L15" s="19" t="n">
        <v>1</v>
      </c>
      <c r="M15" s="19" t="s">
        <v>60</v>
      </c>
      <c r="N15" s="19" t="s">
        <v>60</v>
      </c>
      <c r="O15" s="20" t="s">
        <v>78</v>
      </c>
    </row>
    <row r="16" customFormat="false" ht="15" hidden="false" customHeight="false" outlineLevel="0" collapsed="false">
      <c r="A16" s="18" t="n">
        <v>6</v>
      </c>
      <c r="B16" s="19" t="s">
        <v>79</v>
      </c>
      <c r="C16" s="20" t="s">
        <v>80</v>
      </c>
      <c r="D16" s="19" t="s">
        <v>76</v>
      </c>
      <c r="E16" s="19" t="s">
        <v>77</v>
      </c>
      <c r="F16" s="19"/>
      <c r="G16" s="19"/>
      <c r="H16" s="19"/>
      <c r="I16" s="19" t="s">
        <v>59</v>
      </c>
      <c r="J16" s="19" t="n">
        <v>1</v>
      </c>
      <c r="K16" s="19" t="n">
        <v>7</v>
      </c>
      <c r="L16" s="19" t="n">
        <v>2</v>
      </c>
      <c r="M16" s="19" t="s">
        <v>60</v>
      </c>
      <c r="N16" s="19" t="s">
        <v>60</v>
      </c>
      <c r="O16" s="20"/>
    </row>
    <row r="17" customFormat="false" ht="15" hidden="false" customHeight="false" outlineLevel="0" collapsed="false">
      <c r="A17" s="18" t="n">
        <v>7</v>
      </c>
      <c r="B17" s="19" t="s">
        <v>81</v>
      </c>
      <c r="C17" s="20" t="s">
        <v>82</v>
      </c>
      <c r="D17" s="19" t="s">
        <v>83</v>
      </c>
      <c r="E17" s="19" t="s">
        <v>84</v>
      </c>
      <c r="F17" s="19"/>
      <c r="G17" s="19"/>
      <c r="H17" s="19"/>
      <c r="I17" s="19" t="s">
        <v>59</v>
      </c>
      <c r="J17" s="19" t="n">
        <v>1</v>
      </c>
      <c r="K17" s="19" t="n">
        <v>9</v>
      </c>
      <c r="L17" s="19" t="n">
        <v>1</v>
      </c>
      <c r="M17" s="19" t="s">
        <v>60</v>
      </c>
      <c r="N17" s="19" t="s">
        <v>60</v>
      </c>
      <c r="O17" s="20"/>
    </row>
    <row r="18" customFormat="false" ht="22.35" hidden="false" customHeight="false" outlineLevel="0" collapsed="false">
      <c r="A18" s="18" t="n">
        <v>8</v>
      </c>
      <c r="B18" s="19" t="s">
        <v>85</v>
      </c>
      <c r="C18" s="20" t="s">
        <v>86</v>
      </c>
      <c r="D18" s="19" t="s">
        <v>83</v>
      </c>
      <c r="E18" s="19" t="s">
        <v>77</v>
      </c>
      <c r="F18" s="19"/>
      <c r="G18" s="19"/>
      <c r="H18" s="19"/>
      <c r="I18" s="19" t="s">
        <v>59</v>
      </c>
      <c r="J18" s="19" t="n">
        <v>1</v>
      </c>
      <c r="K18" s="19" t="n">
        <v>9</v>
      </c>
      <c r="L18" s="19" t="n">
        <v>2</v>
      </c>
      <c r="M18" s="19" t="s">
        <v>60</v>
      </c>
      <c r="N18" s="19" t="s">
        <v>60</v>
      </c>
      <c r="O18" s="20" t="s">
        <v>87</v>
      </c>
    </row>
    <row r="19" customFormat="false" ht="15" hidden="false" customHeight="false" outlineLevel="0" collapsed="false">
      <c r="A19" s="18" t="n">
        <v>9</v>
      </c>
      <c r="B19" s="19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20"/>
    </row>
    <row r="20" customFormat="false" ht="15" hidden="false" customHeight="false" outlineLevel="0" collapsed="false">
      <c r="A20" s="18" t="n">
        <v>10</v>
      </c>
      <c r="B20" s="19"/>
      <c r="C20" s="20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</row>
    <row r="21" customFormat="false" ht="15" hidden="false" customHeight="false" outlineLevel="0" collapsed="false">
      <c r="A21" s="18" t="n">
        <v>11</v>
      </c>
      <c r="B21" s="19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20"/>
    </row>
    <row r="22" customFormat="false" ht="15" hidden="false" customHeight="false" outlineLevel="0" collapsed="false">
      <c r="A22" s="18" t="n">
        <v>12</v>
      </c>
      <c r="B22" s="19"/>
      <c r="C22" s="20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</row>
    <row r="23" customFormat="false" ht="15" hidden="false" customHeight="false" outlineLevel="0" collapsed="false">
      <c r="A23" s="18" t="n">
        <v>13</v>
      </c>
      <c r="B23" s="19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</row>
    <row r="24" customFormat="false" ht="15" hidden="false" customHeight="false" outlineLevel="0" collapsed="false">
      <c r="A24" s="18" t="n">
        <v>14</v>
      </c>
      <c r="B24" s="19"/>
      <c r="C24" s="20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0"/>
    </row>
    <row r="25" customFormat="false" ht="15" hidden="false" customHeight="false" outlineLevel="0" collapsed="false">
      <c r="A25" s="18" t="n">
        <v>15</v>
      </c>
      <c r="B25" s="19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</row>
    <row r="26" customFormat="false" ht="15" hidden="false" customHeight="false" outlineLevel="0" collapsed="false">
      <c r="A26" s="18" t="n">
        <v>16</v>
      </c>
      <c r="B26" s="19"/>
      <c r="C26" s="20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0"/>
    </row>
    <row r="27" customFormat="false" ht="15" hidden="false" customHeight="false" outlineLevel="0" collapsed="false">
      <c r="A27" s="18" t="n">
        <v>17</v>
      </c>
      <c r="B27" s="19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</row>
    <row r="28" customFormat="false" ht="15" hidden="false" customHeight="false" outlineLevel="0" collapsed="false">
      <c r="A28" s="18" t="n">
        <v>18</v>
      </c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0"/>
    </row>
    <row r="29" customFormat="false" ht="15" hidden="false" customHeight="false" outlineLevel="0" collapsed="false">
      <c r="A29" s="18" t="n">
        <v>19</v>
      </c>
      <c r="B29" s="19"/>
      <c r="C29" s="20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</row>
    <row r="30" customFormat="false" ht="15" hidden="false" customHeight="false" outlineLevel="0" collapsed="false">
      <c r="A30" s="18" t="n">
        <v>20</v>
      </c>
      <c r="B30" s="19"/>
      <c r="C30" s="20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0"/>
    </row>
    <row r="31" customFormat="false" ht="15" hidden="false" customHeight="false" outlineLevel="0" collapsed="false">
      <c r="A31" s="18" t="n">
        <v>21</v>
      </c>
      <c r="B31" s="19"/>
      <c r="C31" s="20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0"/>
    </row>
    <row r="32" customFormat="false" ht="15" hidden="false" customHeight="false" outlineLevel="0" collapsed="false">
      <c r="A32" s="18" t="n">
        <v>22</v>
      </c>
      <c r="B32" s="19"/>
      <c r="C32" s="20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/>
    </row>
    <row r="33" customFormat="false" ht="15" hidden="false" customHeight="false" outlineLevel="0" collapsed="false">
      <c r="A33" s="18" t="n">
        <v>23</v>
      </c>
      <c r="B33" s="19"/>
      <c r="C33" s="20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0"/>
    </row>
    <row r="34" customFormat="false" ht="15" hidden="false" customHeight="false" outlineLevel="0" collapsed="false">
      <c r="A34" s="18" t="n">
        <v>24</v>
      </c>
      <c r="B34" s="19"/>
      <c r="C34" s="20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/>
    </row>
    <row r="35" customFormat="false" ht="15" hidden="false" customHeight="false" outlineLevel="0" collapsed="false">
      <c r="A35" s="18" t="n">
        <v>25</v>
      </c>
      <c r="B35" s="19"/>
      <c r="C35" s="20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</row>
    <row r="36" customFormat="false" ht="15" hidden="false" customHeight="false" outlineLevel="0" collapsed="false">
      <c r="A36" s="18" t="n">
        <v>26</v>
      </c>
      <c r="B36" s="19"/>
      <c r="C36" s="20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</row>
    <row r="37" customFormat="false" ht="15" hidden="false" customHeight="false" outlineLevel="0" collapsed="false">
      <c r="A37" s="18" t="n">
        <v>27</v>
      </c>
      <c r="B37" s="19"/>
      <c r="C37" s="20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0"/>
    </row>
    <row r="38" customFormat="false" ht="15" hidden="false" customHeight="false" outlineLevel="0" collapsed="false">
      <c r="A38" s="18" t="n">
        <v>28</v>
      </c>
      <c r="B38" s="19"/>
      <c r="C38" s="20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/>
    </row>
    <row r="39" customFormat="false" ht="15" hidden="false" customHeight="false" outlineLevel="0" collapsed="false">
      <c r="A39" s="18" t="n">
        <v>29</v>
      </c>
      <c r="B39" s="19"/>
      <c r="C39" s="20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20"/>
    </row>
    <row r="40" customFormat="false" ht="15" hidden="false" customHeight="false" outlineLevel="0" collapsed="false">
      <c r="A40" s="18" t="n">
        <v>30</v>
      </c>
      <c r="B40" s="19"/>
      <c r="C40" s="20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0"/>
    </row>
    <row r="41" customFormat="false" ht="15" hidden="false" customHeight="false" outlineLevel="0" collapsed="false">
      <c r="A41" s="18" t="n">
        <v>31</v>
      </c>
      <c r="B41" s="19"/>
      <c r="C41" s="20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20"/>
    </row>
    <row r="42" customFormat="false" ht="15" hidden="false" customHeight="false" outlineLevel="0" collapsed="false">
      <c r="A42" s="18" t="n">
        <v>32</v>
      </c>
      <c r="B42" s="19"/>
      <c r="C42" s="20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0"/>
    </row>
    <row r="43" customFormat="false" ht="15" hidden="false" customHeight="false" outlineLevel="0" collapsed="false">
      <c r="A43" s="18" t="n">
        <v>33</v>
      </c>
      <c r="B43" s="19"/>
      <c r="C43" s="20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20"/>
    </row>
    <row r="44" customFormat="false" ht="15" hidden="false" customHeight="false" outlineLevel="0" collapsed="false">
      <c r="A44" s="18" t="n">
        <v>34</v>
      </c>
      <c r="B44" s="19"/>
      <c r="C44" s="20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0"/>
    </row>
    <row r="45" customFormat="false" ht="15" hidden="false" customHeight="false" outlineLevel="0" collapsed="false">
      <c r="A45" s="18" t="n">
        <v>35</v>
      </c>
      <c r="B45" s="19"/>
      <c r="C45" s="20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/>
    </row>
    <row r="46" customFormat="false" ht="15" hidden="false" customHeight="false" outlineLevel="0" collapsed="false">
      <c r="A46" s="18" t="n">
        <v>36</v>
      </c>
      <c r="B46" s="19"/>
      <c r="C46" s="20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0"/>
    </row>
    <row r="47" customFormat="false" ht="15" hidden="false" customHeight="false" outlineLevel="0" collapsed="false">
      <c r="A47" s="18" t="n">
        <v>37</v>
      </c>
      <c r="B47" s="19"/>
      <c r="C47" s="20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20"/>
    </row>
    <row r="48" customFormat="false" ht="15" hidden="false" customHeight="false" outlineLevel="0" collapsed="false">
      <c r="A48" s="18" t="n">
        <v>38</v>
      </c>
      <c r="B48" s="19"/>
      <c r="C48" s="20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0"/>
    </row>
    <row r="49" customFormat="false" ht="15" hidden="false" customHeight="false" outlineLevel="0" collapsed="false">
      <c r="A49" s="18" t="n">
        <v>39</v>
      </c>
      <c r="B49" s="19"/>
      <c r="C49" s="20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20"/>
    </row>
    <row r="50" customFormat="false" ht="15" hidden="false" customHeight="false" outlineLevel="0" collapsed="false">
      <c r="A50" s="18" t="n">
        <v>40</v>
      </c>
      <c r="B50" s="19"/>
      <c r="C50" s="20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0"/>
    </row>
    <row r="51" customFormat="false" ht="15" hidden="false" customHeight="false" outlineLevel="0" collapsed="false">
      <c r="A51" s="18" t="n">
        <v>41</v>
      </c>
      <c r="B51" s="19"/>
      <c r="C51" s="20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20"/>
    </row>
    <row r="52" customFormat="false" ht="15" hidden="false" customHeight="false" outlineLevel="0" collapsed="false">
      <c r="A52" s="18" t="n">
        <v>42</v>
      </c>
      <c r="B52" s="19"/>
      <c r="C52" s="20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0"/>
    </row>
    <row r="53" customFormat="false" ht="15" hidden="false" customHeight="false" outlineLevel="0" collapsed="false">
      <c r="A53" s="18" t="n">
        <v>43</v>
      </c>
      <c r="B53" s="19"/>
      <c r="C53" s="20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20"/>
    </row>
    <row r="54" customFormat="false" ht="15" hidden="false" customHeight="false" outlineLevel="0" collapsed="false">
      <c r="A54" s="18" t="n">
        <v>44</v>
      </c>
      <c r="B54" s="19"/>
      <c r="C54" s="20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0"/>
    </row>
    <row r="55" customFormat="false" ht="15" hidden="false" customHeight="false" outlineLevel="0" collapsed="false">
      <c r="A55" s="18" t="n">
        <v>45</v>
      </c>
      <c r="B55" s="19"/>
      <c r="C55" s="20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20"/>
    </row>
    <row r="56" customFormat="false" ht="15" hidden="false" customHeight="false" outlineLevel="0" collapsed="false">
      <c r="A56" s="18" t="n">
        <v>46</v>
      </c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0"/>
    </row>
    <row r="57" customFormat="false" ht="15" hidden="false" customHeight="false" outlineLevel="0" collapsed="false">
      <c r="A57" s="18" t="n">
        <v>47</v>
      </c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/>
    </row>
    <row r="58" customFormat="false" ht="15" hidden="false" customHeight="false" outlineLevel="0" collapsed="false">
      <c r="A58" s="18" t="n">
        <v>48</v>
      </c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</row>
    <row r="59" customFormat="false" ht="15" hidden="false" customHeight="false" outlineLevel="0" collapsed="false">
      <c r="A59" s="18" t="n">
        <v>49</v>
      </c>
      <c r="B59" s="19"/>
      <c r="C59" s="20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20"/>
    </row>
    <row r="60" customFormat="false" ht="15" hidden="false" customHeight="false" outlineLevel="0" collapsed="false">
      <c r="A60" s="18" t="n">
        <v>50</v>
      </c>
      <c r="B60" s="19"/>
      <c r="C60" s="20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0"/>
    </row>
    <row r="61" customFormat="false" ht="15" hidden="false" customHeight="false" outlineLevel="0" collapsed="false">
      <c r="A61" s="18" t="n">
        <v>51</v>
      </c>
      <c r="B61" s="19"/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20"/>
    </row>
    <row r="62" customFormat="false" ht="15" hidden="false" customHeight="false" outlineLevel="0" collapsed="false">
      <c r="A62" s="18" t="n">
        <v>52</v>
      </c>
      <c r="B62" s="19"/>
      <c r="C62" s="20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0"/>
    </row>
    <row r="63" customFormat="false" ht="15" hidden="false" customHeight="false" outlineLevel="0" collapsed="false">
      <c r="A63" s="18" t="n">
        <v>53</v>
      </c>
      <c r="B63" s="19"/>
      <c r="C63" s="20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20"/>
    </row>
    <row r="64" customFormat="false" ht="15" hidden="false" customHeight="false" outlineLevel="0" collapsed="false">
      <c r="A64" s="18" t="n">
        <v>54</v>
      </c>
      <c r="B64" s="19"/>
      <c r="C64" s="20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0"/>
    </row>
    <row r="65" customFormat="false" ht="15" hidden="false" customHeight="false" outlineLevel="0" collapsed="false">
      <c r="A65" s="18" t="n">
        <v>55</v>
      </c>
      <c r="B65" s="19"/>
      <c r="C65" s="20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20"/>
    </row>
    <row r="66" customFormat="false" ht="15" hidden="false" customHeight="false" outlineLevel="0" collapsed="false">
      <c r="A66" s="18" t="n">
        <v>56</v>
      </c>
      <c r="B66" s="19"/>
      <c r="C66" s="20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0"/>
    </row>
    <row r="67" customFormat="false" ht="15" hidden="false" customHeight="false" outlineLevel="0" collapsed="false">
      <c r="A67" s="18" t="n">
        <v>57</v>
      </c>
      <c r="B67" s="19"/>
      <c r="C67" s="2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20"/>
    </row>
    <row r="68" customFormat="false" ht="15" hidden="false" customHeight="false" outlineLevel="0" collapsed="false">
      <c r="A68" s="18" t="n">
        <v>58</v>
      </c>
      <c r="B68" s="19"/>
      <c r="C68" s="20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0"/>
    </row>
    <row r="69" customFormat="false" ht="15" hidden="false" customHeight="false" outlineLevel="0" collapsed="false">
      <c r="A69" s="18" t="n">
        <v>59</v>
      </c>
      <c r="B69" s="19"/>
      <c r="C69" s="20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20"/>
    </row>
    <row r="70" customFormat="false" ht="15" hidden="false" customHeight="false" outlineLevel="0" collapsed="false">
      <c r="A70" s="18" t="n">
        <v>60</v>
      </c>
      <c r="B70" s="19"/>
      <c r="C70" s="20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20"/>
    </row>
    <row r="71" customFormat="false" ht="15" hidden="false" customHeight="false" outlineLevel="0" collapsed="false">
      <c r="A71" s="21" t="s">
        <v>39</v>
      </c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2" t="str">
        <f aca="false">COUNTIF($D$11:$D$70,"AI")&amp;" / "&amp;ROUNDUP(COUNTIF($D$11:$D$70,"AI")*(1+$E$7/100),0)</f>
        <v>3 / 4</v>
      </c>
      <c r="O71" s="22"/>
    </row>
    <row r="72" customFormat="false" ht="15" hidden="false" customHeight="false" outlineLevel="0" collapsed="false">
      <c r="A72" s="21" t="s">
        <v>40</v>
      </c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2" t="str">
        <f aca="false">COUNTIF($D$11:$D$70,"AO")&amp;" / "&amp;ROUNDUP(COUNTIF($D$11:$D$70,"AO")*(1+$E$7/100),0)</f>
        <v>1 / 2</v>
      </c>
      <c r="O72" s="22"/>
    </row>
    <row r="73" customFormat="false" ht="15" hidden="false" customHeight="false" outlineLevel="0" collapsed="false">
      <c r="A73" s="21" t="s">
        <v>41</v>
      </c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2" t="str">
        <f aca="false">COUNTIF($D$11:$D$70,"DI")&amp;" / "&amp;ROUNDUP(COUNTIF($D$11:$D$70,"DI")*(1+$E$7/100),0)</f>
        <v>2 / 3</v>
      </c>
      <c r="O73" s="22"/>
    </row>
    <row r="74" customFormat="false" ht="15" hidden="false" customHeight="false" outlineLevel="0" collapsed="false">
      <c r="A74" s="21" t="s">
        <v>42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2" t="str">
        <f aca="false">COUNTIF($D$11:$D$70,"DO")&amp;" / "&amp;ROUNDUP(COUNTIF($D$11:$D$70,"DO")*(1+$E$7/100),0)</f>
        <v>2 / 3</v>
      </c>
      <c r="O74" s="22"/>
    </row>
    <row r="75" customFormat="false" ht="15" hidden="false" customHeight="false" outlineLevel="0" collapsed="false">
      <c r="A75" s="21" t="s">
        <v>43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2" t="str">
        <f aca="false">COUNTA($D$11:$D$70)&amp;" / "&amp;(ROUNDUP(COUNTIF($D$11:$D$70,"AI")*(1+$E$7/100),0)+ROUNDUP(COUNTIF($D$11:$D$70,"AO")*(1+$E$7/100),0)+ROUNDUP(COUNTIF($D$11:$D$70,"DI")*(1+$E$7/100),0)+ROUNDUP(COUNTIF($D$11:$D$70,"DO")*(1+$E$7/100),0))</f>
        <v>8 / 12</v>
      </c>
      <c r="O75" s="22"/>
    </row>
    <row r="77" customFormat="false" ht="15" hidden="false" customHeight="true" outlineLevel="0" collapsed="false">
      <c r="A77" s="23" t="s">
        <v>44</v>
      </c>
      <c r="B77" s="23"/>
      <c r="C77" s="23"/>
      <c r="D77" s="23"/>
      <c r="E77" s="23"/>
      <c r="F77" s="23" t="s">
        <v>45</v>
      </c>
      <c r="G77" s="23"/>
      <c r="H77" s="23"/>
      <c r="I77" s="23"/>
      <c r="J77" s="23"/>
      <c r="K77" s="23" t="s">
        <v>46</v>
      </c>
      <c r="L77" s="23"/>
      <c r="M77" s="23"/>
      <c r="N77" s="23"/>
      <c r="O77" s="23"/>
    </row>
    <row r="78" customFormat="false" ht="21.75" hidden="false" customHeight="true" outlineLevel="0" collapsed="false">
      <c r="A78" s="24" t="s">
        <v>47</v>
      </c>
      <c r="B78" s="24"/>
      <c r="C78" s="24"/>
      <c r="D78" s="24"/>
      <c r="E78" s="24"/>
      <c r="F78" s="24" t="s">
        <v>47</v>
      </c>
      <c r="G78" s="24"/>
      <c r="H78" s="24"/>
      <c r="I78" s="24"/>
      <c r="J78" s="24"/>
      <c r="K78" s="24" t="s">
        <v>47</v>
      </c>
      <c r="L78" s="24"/>
      <c r="M78" s="24"/>
      <c r="N78" s="24"/>
      <c r="O78" s="24"/>
    </row>
    <row r="79" customFormat="false" ht="21.75" hidden="false" customHeight="true" outlineLevel="0" collapsed="false">
      <c r="A79" s="24" t="s">
        <v>48</v>
      </c>
      <c r="B79" s="24"/>
      <c r="C79" s="24"/>
      <c r="D79" s="24"/>
      <c r="E79" s="24"/>
      <c r="F79" s="24" t="s">
        <v>48</v>
      </c>
      <c r="G79" s="24"/>
      <c r="H79" s="24"/>
      <c r="I79" s="24"/>
      <c r="J79" s="24"/>
      <c r="K79" s="24" t="s">
        <v>48</v>
      </c>
      <c r="L79" s="24"/>
      <c r="M79" s="24"/>
      <c r="N79" s="24"/>
      <c r="O79" s="24"/>
    </row>
    <row r="80" customFormat="false" ht="21.75" hidden="false" customHeight="true" outlineLevel="0" collapsed="false">
      <c r="A80" s="24" t="s">
        <v>49</v>
      </c>
      <c r="B80" s="24"/>
      <c r="C80" s="24"/>
      <c r="D80" s="24"/>
      <c r="E80" s="24"/>
      <c r="F80" s="24" t="s">
        <v>49</v>
      </c>
      <c r="G80" s="24"/>
      <c r="H80" s="24"/>
      <c r="I80" s="24"/>
      <c r="J80" s="24"/>
      <c r="K80" s="24" t="s">
        <v>49</v>
      </c>
      <c r="L80" s="24"/>
      <c r="M80" s="24"/>
      <c r="N80" s="24"/>
      <c r="O80" s="24"/>
    </row>
  </sheetData>
  <mergeCells count="36">
    <mergeCell ref="A1:O1"/>
    <mergeCell ref="A2:G2"/>
    <mergeCell ref="H2:O2"/>
    <mergeCell ref="A3:O3"/>
    <mergeCell ref="A5:O5"/>
    <mergeCell ref="A6:D6"/>
    <mergeCell ref="E6:G6"/>
    <mergeCell ref="H6:K6"/>
    <mergeCell ref="L6:O6"/>
    <mergeCell ref="A7:D7"/>
    <mergeCell ref="E7:G7"/>
    <mergeCell ref="H7:K7"/>
    <mergeCell ref="L7:O7"/>
    <mergeCell ref="A9:O9"/>
    <mergeCell ref="A71:M71"/>
    <mergeCell ref="N71:O71"/>
    <mergeCell ref="A72:M72"/>
    <mergeCell ref="N72:O72"/>
    <mergeCell ref="A73:M73"/>
    <mergeCell ref="N73:O73"/>
    <mergeCell ref="A74:M74"/>
    <mergeCell ref="N74:O74"/>
    <mergeCell ref="A75:M75"/>
    <mergeCell ref="N75:O75"/>
    <mergeCell ref="A77:E77"/>
    <mergeCell ref="F77:J77"/>
    <mergeCell ref="K77:O77"/>
    <mergeCell ref="A78:E78"/>
    <mergeCell ref="F78:J78"/>
    <mergeCell ref="K78:O78"/>
    <mergeCell ref="A79:E79"/>
    <mergeCell ref="F79:J79"/>
    <mergeCell ref="K79:O79"/>
    <mergeCell ref="A80:E80"/>
    <mergeCell ref="F80:J80"/>
    <mergeCell ref="K80:O80"/>
  </mergeCells>
  <conditionalFormatting sqref="A1:O87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2">
    <dataValidation allowBlank="true" errorStyle="stop" operator="between" showDropDown="false" showErrorMessage="false" showInputMessage="false" sqref="D11:D70" type="list">
      <formula1>"AI,AO,DI,DO"</formula1>
      <formula2>0</formula2>
    </dataValidation>
    <dataValidation allowBlank="true" errorStyle="stop" operator="between" showDropDown="false" showErrorMessage="false" showInputMessage="false" sqref="M11:N70" type="list">
      <formula1>"Y,N"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I/O List with Spare Calculation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