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Example!$A$1:$L$50</definedName>
    <definedName function="false" hidden="false" localSheetId="1" name="_xlnm.Print_Area" vbProcedure="false">Template!$A$1:$L$50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<sst xmlns="http://schemas.openxmlformats.org/spreadsheetml/2006/main" count="104" uniqueCount="61">
  <si>
    <t xml:space="preserve">HOW TO USE: INSTRUMENT TUBING PRESSURE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</si>
  <si>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</si>
  <si>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</si>
  <si>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</si>
  <si>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</si>
  <si>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test gauge and allowed drop.</t>
  </si>
  <si>
    <t xml:space="preserve">2. Isolate instruments and pressurise the line to test pressure.</t>
  </si>
  <si>
    <t xml:space="preserve">3. Record start pressure, hold, then record end pressure.</t>
  </si>
  <si>
    <t xml:space="preserve">4. Locate and fix leaks on failed lines and retest.</t>
  </si>
  <si>
    <t xml:space="preserve">5. Sign the record per system.</t>
  </si>
  <si>
    <t xml:space="preserve">What the formulas do</t>
  </si>
  <si>
    <t xml:space="preserve">• Drop (%) = (start − end) ÷ start × 100.</t>
  </si>
  <si>
    <t xml:space="preserve">• PASS if drop ≤ allowed drop.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</si>
  <si>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</si>
  <si>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</si>
  <si>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TUBING PRESSURE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</si>
  <si>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</si>
  <si>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</si>
  <si>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</si>
  <si>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Test details</t>
  </si>
  <si>
    <t xml:space="preserve">Area / system</t>
  </si>
  <si>
    <t xml:space="preserve">Test gauge and cert. no</t>
  </si>
  <si>
    <t xml:space="preserve">Allowed drop (% of test pressure)</t>
  </si>
  <si>
    <t xml:space="preserve">Date</t>
  </si>
  <si>
    <t xml:space="preserve">Test results</t>
  </si>
  <si>
    <t xml:space="preserve">No</t>
  </si>
  <si>
    <t xml:space="preserve">Tag / line</t>
  </si>
  <si>
    <t xml:space="preserve">From</t>
  </si>
  <si>
    <t xml:space="preserve">To</t>
  </si>
  <si>
    <t xml:space="preserve">Medium</t>
  </si>
  <si>
    <t xml:space="preserve">Test pressure (bar g)</t>
  </si>
  <si>
    <t xml:space="preserve">Hold (min)</t>
  </si>
  <si>
    <t xml:space="preserve">Start (bar g)</t>
  </si>
  <si>
    <t xml:space="preserve">End (bar g)</t>
  </si>
  <si>
    <t xml:space="preserve">Drop (%)</t>
  </si>
  <si>
    <t xml:space="preserve">Result</t>
  </si>
  <si>
    <t xml:space="preserve">Remarks</t>
  </si>
  <si>
    <t xml:space="preserve">Lines tested</t>
  </si>
  <si>
    <t xml:space="preserve">Lines failed</t>
  </si>
  <si>
    <t xml:space="preserve">Isolate or remove transmitters that cannot take the test pressure. Use soap solution to locate leaks on pneumatic tubing. Set test pressure and hold time from the project specification.</t>
  </si>
  <si>
    <t xml:space="preserve">Tested by</t>
  </si>
  <si>
    <t xml:space="preserve">Witnessed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</si>
  <si>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</si>
  <si>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</si>
  <si>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</si>
  <si>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</si>
  <si>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</si>
  <si>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TUBE TEST 001      Rev: 0</t>
  </si>
  <si>
    <t xml:space="preserve">SYS 300</t>
  </si>
  <si>
    <t xml:space="preserve">Test gauge 0 to 40 bar, CC 24804</t>
  </si>
  <si>
    <t xml:space="preserve">PT 3101</t>
  </si>
  <si>
    <t xml:space="preserve">Root valve</t>
  </si>
  <si>
    <t xml:space="preserve">Manifold</t>
  </si>
  <si>
    <t xml:space="preserve">Water</t>
  </si>
  <si>
    <t xml:space="preserve">FV 3101</t>
  </si>
  <si>
    <t xml:space="preserve">IA take off</t>
  </si>
  <si>
    <t xml:space="preserve">Positioner</t>
  </si>
  <si>
    <t xml:space="preserve">Air</t>
  </si>
  <si>
    <t xml:space="preserve">FT 3105</t>
  </si>
  <si>
    <t xml:space="preserve">Root valves</t>
  </si>
  <si>
    <t xml:space="preserve">Leak at union, retighten and retest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</si>
</sst>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0.0"/>
    <numFmt numFmtId="167" formatCode="0"/>
    <numFmt numFmtId="168" formatCode="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4" min="2" style="0" width="12"/>
    <col collapsed="false" customWidth="true" hidden="false" outlineLevel="0" max="11" min="5" style="0" width="9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1" t="s">
        <v>17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/>
      <c r="E6" s="15"/>
      <c r="F6" s="15"/>
      <c r="G6" s="14" t="s">
        <v>21</v>
      </c>
      <c r="H6" s="14"/>
      <c r="I6" s="14"/>
      <c r="J6" s="15"/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/>
      <c r="E7" s="15"/>
      <c r="F7" s="15"/>
      <c r="G7" s="14" t="s">
        <v>23</v>
      </c>
      <c r="H7" s="14"/>
      <c r="I7" s="14"/>
      <c r="J7" s="16"/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/>
      <c r="C11" s="20"/>
      <c r="D11" s="20"/>
      <c r="E11" s="19"/>
      <c r="F11" s="21"/>
      <c r="G11" s="22"/>
      <c r="H11" s="23"/>
      <c r="I11" s="23"/>
      <c r="J11" s="24" t="str">
        <f aca="false">IF(OR(H11="",I11="",H11=0),"",(H11-I11)/H11*100)</f>
        <v/>
      </c>
      <c r="K11" s="25" t="str">
        <f aca="false">IF(J11="","",IF(J11&lt;=$D$7,"PASS","FAIL"))</f>
        <v/>
      </c>
      <c r="L11" s="20"/>
    </row>
    <row r="12" customFormat="false" ht="15" hidden="false" customHeight="false" outlineLevel="0" collapsed="false">
      <c r="A12" s="18" t="n">
        <v>2</v>
      </c>
      <c r="B12" s="19"/>
      <c r="C12" s="20"/>
      <c r="D12" s="20"/>
      <c r="E12" s="19"/>
      <c r="F12" s="21"/>
      <c r="G12" s="22"/>
      <c r="H12" s="23"/>
      <c r="I12" s="23"/>
      <c r="J12" s="24" t="str">
        <f aca="false">IF(OR(H12="",I12="",H12=0),"",(H12-I12)/H12*100)</f>
        <v/>
      </c>
      <c r="K12" s="25" t="str">
        <f aca="false">IF(J12="","",IF(J12&lt;=$D$7,"PASS","FAIL"))</f>
        <v/>
      </c>
      <c r="L12" s="20"/>
    </row>
    <row r="13" customFormat="false" ht="15" hidden="false" customHeight="false" outlineLevel="0" collapsed="false">
      <c r="A13" s="18" t="n">
        <v>3</v>
      </c>
      <c r="B13" s="19"/>
      <c r="C13" s="20"/>
      <c r="D13" s="20"/>
      <c r="E13" s="19"/>
      <c r="F13" s="21"/>
      <c r="G13" s="22"/>
      <c r="H13" s="23"/>
      <c r="I13" s="23"/>
      <c r="J13" s="24" t="str">
        <f aca="false">IF(OR(H13="",I13="",H13=0),"",(H13-I13)/H13*100)</f>
        <v/>
      </c>
      <c r="K13" s="25" t="str">
        <f aca="false">IF(J13="","",IF(J13&lt;=$D$7,"PASS","FAIL"))</f>
        <v/>
      </c>
      <c r="L13" s="20"/>
    </row>
    <row r="14" customFormat="false" ht="15" hidden="false" customHeight="false" outlineLevel="0" collapsed="false">
      <c r="A14" s="18" t="n">
        <v>4</v>
      </c>
      <c r="B14" s="19"/>
      <c r="C14" s="20"/>
      <c r="D14" s="20"/>
      <c r="E14" s="19"/>
      <c r="F14" s="21"/>
      <c r="G14" s="22"/>
      <c r="H14" s="23"/>
      <c r="I14" s="23"/>
      <c r="J14" s="24" t="str">
        <f aca="false">IF(OR(H14="",I14="",H14=0),"",(H14-I14)/H14*100)</f>
        <v/>
      </c>
      <c r="K14" s="25" t="str">
        <f aca="false">IF(J14="","",IF(J14&lt;=$D$7,"PASS","FAIL"))</f>
        <v/>
      </c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20"/>
      <c r="E15" s="19"/>
      <c r="F15" s="21"/>
      <c r="G15" s="22"/>
      <c r="H15" s="23"/>
      <c r="I15" s="23"/>
      <c r="J15" s="24" t="str">
        <f aca="false">IF(OR(H15="",I15="",H15=0),"",(H15-I15)/H15*100)</f>
        <v/>
      </c>
      <c r="K15" s="25" t="str">
        <f aca="false">IF(J15="","",IF(J15&lt;=$D$7,"PASS","FAIL"))</f>
        <v/>
      </c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20"/>
      <c r="E16" s="19"/>
      <c r="F16" s="21"/>
      <c r="G16" s="22"/>
      <c r="H16" s="23"/>
      <c r="I16" s="23"/>
      <c r="J16" s="24" t="str">
        <f aca="false">IF(OR(H16="",I16="",H16=0),"",(H16-I16)/H16*100)</f>
        <v/>
      </c>
      <c r="K16" s="25" t="str">
        <f aca="false">IF(J16="","",IF(J16&lt;=$D$7,"PASS","FAIL"))</f>
        <v/>
      </c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20"/>
      <c r="E17" s="19"/>
      <c r="F17" s="21"/>
      <c r="G17" s="22"/>
      <c r="H17" s="23"/>
      <c r="I17" s="23"/>
      <c r="J17" s="24" t="str">
        <f aca="false">IF(OR(H17="",I17="",H17=0),"",(H17-I17)/H17*100)</f>
        <v/>
      </c>
      <c r="K17" s="25" t="str">
        <f aca="false">IF(J17="","",IF(J17&lt;=$D$7,"PASS","FAIL"))</f>
        <v/>
      </c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20"/>
      <c r="E18" s="19"/>
      <c r="F18" s="21"/>
      <c r="G18" s="22"/>
      <c r="H18" s="23"/>
      <c r="I18" s="23"/>
      <c r="J18" s="24" t="str">
        <f aca="false">IF(OR(H18="",I18="",H18=0),"",(H18-I18)/H18*100)</f>
        <v/>
      </c>
      <c r="K18" s="25" t="str">
        <f aca="false">IF(J18="","",IF(J18&lt;=$D$7,"PASS","FAIL"))</f>
        <v/>
      </c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20"/>
      <c r="E19" s="19"/>
      <c r="F19" s="21"/>
      <c r="G19" s="22"/>
      <c r="H19" s="23"/>
      <c r="I19" s="23"/>
      <c r="J19" s="24" t="str">
        <f aca="false">IF(OR(H19="",I19="",H19=0),"",(H19-I19)/H19*100)</f>
        <v/>
      </c>
      <c r="K19" s="25" t="str">
        <f aca="false">IF(J19="","",IF(J19&lt;=$D$7,"PASS","FAIL"))</f>
        <v/>
      </c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20"/>
      <c r="E20" s="19"/>
      <c r="F20" s="21"/>
      <c r="G20" s="22"/>
      <c r="H20" s="23"/>
      <c r="I20" s="23"/>
      <c r="J20" s="24" t="str">
        <f aca="false">IF(OR(H20="",I20="",H20=0),"",(H20-I20)/H20*100)</f>
        <v/>
      </c>
      <c r="K20" s="25" t="str">
        <f aca="false">IF(J20="","",IF(J20&lt;=$D$7,"PASS","FAIL"))</f>
        <v/>
      </c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20"/>
      <c r="E21" s="19"/>
      <c r="F21" s="21"/>
      <c r="G21" s="22"/>
      <c r="H21" s="23"/>
      <c r="I21" s="23"/>
      <c r="J21" s="24" t="str">
        <f aca="false">IF(OR(H21="",I21="",H21=0),"",(H21-I21)/H21*100)</f>
        <v/>
      </c>
      <c r="K21" s="25" t="str">
        <f aca="false">IF(J21="","",IF(J21&lt;=$D$7,"PASS","FAIL"))</f>
        <v/>
      </c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20"/>
      <c r="E22" s="19"/>
      <c r="F22" s="21"/>
      <c r="G22" s="22"/>
      <c r="H22" s="23"/>
      <c r="I22" s="23"/>
      <c r="J22" s="24" t="str">
        <f aca="false">IF(OR(H22="",I22="",H22=0),"",(H22-I22)/H22*100)</f>
        <v/>
      </c>
      <c r="K22" s="25" t="str">
        <f aca="false">IF(J22="","",IF(J22&lt;=$D$7,"PASS","FAIL"))</f>
        <v/>
      </c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20"/>
      <c r="E23" s="19"/>
      <c r="F23" s="21"/>
      <c r="G23" s="22"/>
      <c r="H23" s="23"/>
      <c r="I23" s="23"/>
      <c r="J23" s="24" t="str">
        <f aca="false">IF(OR(H23="",I23="",H23=0),"",(H23-I23)/H23*100)</f>
        <v/>
      </c>
      <c r="K23" s="25" t="str">
        <f aca="false">IF(J23="","",IF(J23&lt;=$D$7,"PASS","FAIL"))</f>
        <v/>
      </c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20"/>
      <c r="E24" s="19"/>
      <c r="F24" s="21"/>
      <c r="G24" s="22"/>
      <c r="H24" s="23"/>
      <c r="I24" s="23"/>
      <c r="J24" s="24" t="str">
        <f aca="false">IF(OR(H24="",I24="",H24=0),"",(H24-I24)/H24*100)</f>
        <v/>
      </c>
      <c r="K24" s="25" t="str">
        <f aca="false">IF(J24="","",IF(J24&lt;=$D$7,"PASS","FAIL"))</f>
        <v/>
      </c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20"/>
      <c r="E25" s="19"/>
      <c r="F25" s="21"/>
      <c r="G25" s="22"/>
      <c r="H25" s="23"/>
      <c r="I25" s="23"/>
      <c r="J25" s="24" t="str">
        <f aca="false">IF(OR(H25="",I25="",H25=0),"",(H25-I25)/H25*100)</f>
        <v/>
      </c>
      <c r="K25" s="25" t="str">
        <f aca="false">IF(J25="","",IF(J25&lt;=$D$7,"PASS","FAIL"))</f>
        <v/>
      </c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20"/>
      <c r="E26" s="19"/>
      <c r="F26" s="21"/>
      <c r="G26" s="22"/>
      <c r="H26" s="23"/>
      <c r="I26" s="23"/>
      <c r="J26" s="24" t="str">
        <f aca="false">IF(OR(H26="",I26="",H26=0),"",(H26-I26)/H26*100)</f>
        <v/>
      </c>
      <c r="K26" s="25" t="str">
        <f aca="false">IF(J26="","",IF(J26&lt;=$D$7,"PASS","FAIL"))</f>
        <v/>
      </c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20"/>
      <c r="E27" s="19"/>
      <c r="F27" s="21"/>
      <c r="G27" s="22"/>
      <c r="H27" s="23"/>
      <c r="I27" s="23"/>
      <c r="J27" s="24" t="str">
        <f aca="false">IF(OR(H27="",I27="",H27=0),"",(H27-I27)/H27*100)</f>
        <v/>
      </c>
      <c r="K27" s="25" t="str">
        <f aca="false">IF(J27="","",IF(J27&lt;=$D$7,"PASS","FAIL"))</f>
        <v/>
      </c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20"/>
      <c r="E28" s="19"/>
      <c r="F28" s="21"/>
      <c r="G28" s="22"/>
      <c r="H28" s="23"/>
      <c r="I28" s="23"/>
      <c r="J28" s="24" t="str">
        <f aca="false">IF(OR(H28="",I28="",H28=0),"",(H28-I28)/H28*100)</f>
        <v/>
      </c>
      <c r="K28" s="25" t="str">
        <f aca="false">IF(J28="","",IF(J28&lt;=$D$7,"PASS","FAIL"))</f>
        <v/>
      </c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20"/>
      <c r="E29" s="19"/>
      <c r="F29" s="21"/>
      <c r="G29" s="22"/>
      <c r="H29" s="23"/>
      <c r="I29" s="23"/>
      <c r="J29" s="24" t="str">
        <f aca="false">IF(OR(H29="",I29="",H29=0),"",(H29-I29)/H29*100)</f>
        <v/>
      </c>
      <c r="K29" s="25" t="str">
        <f aca="false">IF(J29="","",IF(J29&lt;=$D$7,"PASS","FAIL"))</f>
        <v/>
      </c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20"/>
      <c r="E30" s="19"/>
      <c r="F30" s="21"/>
      <c r="G30" s="22"/>
      <c r="H30" s="23"/>
      <c r="I30" s="23"/>
      <c r="J30" s="24" t="str">
        <f aca="false">IF(OR(H30="",I30="",H30=0),"",(H30-I30)/H30*100)</f>
        <v/>
      </c>
      <c r="K30" s="25" t="str">
        <f aca="false">IF(J30="","",IF(J30&lt;=$D$7,"PASS","FAIL"))</f>
        <v/>
      </c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20"/>
      <c r="E31" s="19"/>
      <c r="F31" s="21"/>
      <c r="G31" s="22"/>
      <c r="H31" s="23"/>
      <c r="I31" s="23"/>
      <c r="J31" s="24" t="str">
        <f aca="false">IF(OR(H31="",I31="",H31=0),"",(H31-I31)/H31*100)</f>
        <v/>
      </c>
      <c r="K31" s="25" t="str">
        <f aca="false">IF(J31="","",IF(J31&lt;=$D$7,"PASS","FAIL"))</f>
        <v/>
      </c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20"/>
      <c r="E32" s="19"/>
      <c r="F32" s="21"/>
      <c r="G32" s="22"/>
      <c r="H32" s="23"/>
      <c r="I32" s="23"/>
      <c r="J32" s="24" t="str">
        <f aca="false">IF(OR(H32="",I32="",H32=0),"",(H32-I32)/H32*100)</f>
        <v/>
      </c>
      <c r="K32" s="25" t="str">
        <f aca="false">IF(J32="","",IF(J32&lt;=$D$7,"PASS","FAIL"))</f>
        <v/>
      </c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20"/>
      <c r="E33" s="19"/>
      <c r="F33" s="21"/>
      <c r="G33" s="22"/>
      <c r="H33" s="23"/>
      <c r="I33" s="23"/>
      <c r="J33" s="24" t="str">
        <f aca="false">IF(OR(H33="",I33="",H33=0),"",(H33-I33)/H33*100)</f>
        <v/>
      </c>
      <c r="K33" s="25" t="str">
        <f aca="false">IF(J33="","",IF(J33&lt;=$D$7,"PASS","FAIL"))</f>
        <v/>
      </c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20"/>
      <c r="E34" s="19"/>
      <c r="F34" s="21"/>
      <c r="G34" s="22"/>
      <c r="H34" s="23"/>
      <c r="I34" s="23"/>
      <c r="J34" s="24" t="str">
        <f aca="false">IF(OR(H34="",I34="",H34=0),"",(H34-I34)/H34*100)</f>
        <v/>
      </c>
      <c r="K34" s="25" t="str">
        <f aca="false">IF(J34="","",IF(J34&lt;=$D$7,"PASS","FAIL"))</f>
        <v/>
      </c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20"/>
      <c r="E35" s="19"/>
      <c r="F35" s="21"/>
      <c r="G35" s="22"/>
      <c r="H35" s="23"/>
      <c r="I35" s="23"/>
      <c r="J35" s="24" t="str">
        <f aca="false">IF(OR(H35="",I35="",H35=0),"",(H35-I35)/H35*100)</f>
        <v/>
      </c>
      <c r="K35" s="25" t="str">
        <f aca="false">IF(J35="","",IF(J35&lt;=$D$7,"PASS","FAIL"))</f>
        <v/>
      </c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20"/>
      <c r="E36" s="19"/>
      <c r="F36" s="21"/>
      <c r="G36" s="22"/>
      <c r="H36" s="23"/>
      <c r="I36" s="23"/>
      <c r="J36" s="24" t="str">
        <f aca="false">IF(OR(H36="",I36="",H36=0),"",(H36-I36)/H36*100)</f>
        <v/>
      </c>
      <c r="K36" s="25" t="str">
        <f aca="false">IF(J36="","",IF(J36&lt;=$D$7,"PASS","FAIL"))</f>
        <v/>
      </c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20"/>
      <c r="E37" s="19"/>
      <c r="F37" s="21"/>
      <c r="G37" s="22"/>
      <c r="H37" s="23"/>
      <c r="I37" s="23"/>
      <c r="J37" s="24" t="str">
        <f aca="false">IF(OR(H37="",I37="",H37=0),"",(H37-I37)/H37*100)</f>
        <v/>
      </c>
      <c r="K37" s="25" t="str">
        <f aca="false">IF(J37="","",IF(J37&lt;=$D$7,"PASS","FAIL"))</f>
        <v/>
      </c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20"/>
      <c r="E38" s="19"/>
      <c r="F38" s="21"/>
      <c r="G38" s="22"/>
      <c r="H38" s="23"/>
      <c r="I38" s="23"/>
      <c r="J38" s="24" t="str">
        <f aca="false">IF(OR(H38="",I38="",H38=0),"",(H38-I38)/H38*100)</f>
        <v/>
      </c>
      <c r="K38" s="25" t="str">
        <f aca="false">IF(J38="","",IF(J38&lt;=$D$7,"PASS","FAIL"))</f>
        <v/>
      </c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20"/>
      <c r="E39" s="19"/>
      <c r="F39" s="21"/>
      <c r="G39" s="22"/>
      <c r="H39" s="23"/>
      <c r="I39" s="23"/>
      <c r="J39" s="24" t="str">
        <f aca="false">IF(OR(H39="",I39="",H39=0),"",(H39-I39)/H39*100)</f>
        <v/>
      </c>
      <c r="K39" s="25" t="str">
        <f aca="false">IF(J39="","",IF(J39&lt;=$D$7,"PASS","FAIL"))</f>
        <v/>
      </c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20"/>
      <c r="E40" s="19"/>
      <c r="F40" s="21"/>
      <c r="G40" s="22"/>
      <c r="H40" s="23"/>
      <c r="I40" s="23"/>
      <c r="J40" s="24" t="str">
        <f aca="false">IF(OR(H40="",I40="",H40=0),"",(H40-I40)/H40*100)</f>
        <v/>
      </c>
      <c r="K40" s="25" t="str">
        <f aca="false">IF(J40="","",IF(J40&lt;=$D$7,"PASS","FAIL"))</f>
        <v/>
      </c>
      <c r="L40" s="20"/>
    </row>
    <row r="41" customFormat="false" ht="15" hidden="false" customHeight="false" outlineLevel="0" collapsed="false">
      <c r="A41" s="26" t="s">
        <v>37</v>
      </c>
      <c r="B41" s="26"/>
      <c r="C41" s="26"/>
      <c r="D41" s="26"/>
      <c r="E41" s="26"/>
      <c r="F41" s="26"/>
      <c r="G41" s="26"/>
      <c r="H41" s="26"/>
      <c r="I41" s="26"/>
      <c r="J41" s="26"/>
      <c r="K41" s="27" t="n">
        <f aca="false">COUNT($H$11:$H$40)</f>
        <v>0</v>
      </c>
      <c r="L41" s="27"/>
    </row>
    <row r="42" customFormat="false" ht="15" hidden="false" customHeight="false" outlineLevel="0" collapsed="false">
      <c r="A42" s="26" t="s">
        <v>38</v>
      </c>
      <c r="B42" s="26"/>
      <c r="C42" s="26"/>
      <c r="D42" s="26"/>
      <c r="E42" s="26"/>
      <c r="F42" s="26"/>
      <c r="G42" s="26"/>
      <c r="H42" s="26"/>
      <c r="I42" s="26"/>
      <c r="J42" s="26"/>
      <c r="K42" s="27" t="n">
        <f aca="false">COUNTIF($K$11:$K$40,"FAIL")</f>
        <v>0</v>
      </c>
      <c r="L42" s="27"/>
    </row>
    <row r="44" customFormat="false" ht="30" hidden="false" customHeight="true" outlineLevel="0" collapsed="false">
      <c r="A44" s="28" t="s">
        <v>39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6" customFormat="false" ht="15" hidden="false" customHeight="true" outlineLevel="0" collapsed="false">
      <c r="A46" s="29" t="s">
        <v>40</v>
      </c>
      <c r="B46" s="29"/>
      <c r="C46" s="29"/>
      <c r="D46" s="29"/>
      <c r="E46" s="29" t="s">
        <v>41</v>
      </c>
      <c r="F46" s="29"/>
      <c r="G46" s="29"/>
      <c r="H46" s="29"/>
      <c r="I46" s="29" t="s">
        <v>42</v>
      </c>
      <c r="J46" s="29"/>
      <c r="K46" s="29"/>
      <c r="L46" s="29"/>
    </row>
    <row r="47" customFormat="false" ht="21.75" hidden="false" customHeight="true" outlineLevel="0" collapsed="false">
      <c r="A47" s="30" t="s">
        <v>43</v>
      </c>
      <c r="B47" s="30"/>
      <c r="C47" s="30"/>
      <c r="D47" s="30"/>
      <c r="E47" s="30" t="s">
        <v>43</v>
      </c>
      <c r="F47" s="30"/>
      <c r="G47" s="30"/>
      <c r="H47" s="30"/>
      <c r="I47" s="30" t="s">
        <v>43</v>
      </c>
      <c r="J47" s="30"/>
      <c r="K47" s="30"/>
      <c r="L47" s="30"/>
    </row>
    <row r="48" customFormat="false" ht="21.75" hidden="false" customHeight="true" outlineLevel="0" collapsed="false">
      <c r="A48" s="30" t="s">
        <v>44</v>
      </c>
      <c r="B48" s="30"/>
      <c r="C48" s="30"/>
      <c r="D48" s="30"/>
      <c r="E48" s="30" t="s">
        <v>44</v>
      </c>
      <c r="F48" s="30"/>
      <c r="G48" s="30"/>
      <c r="H48" s="30"/>
      <c r="I48" s="30" t="s">
        <v>44</v>
      </c>
      <c r="J48" s="30"/>
      <c r="K48" s="30"/>
      <c r="L48" s="30"/>
    </row>
    <row r="49" customFormat="false" ht="21.75" hidden="false" customHeight="true" outlineLevel="0" collapsed="false">
      <c r="A49" s="30" t="s">
        <v>45</v>
      </c>
      <c r="B49" s="30"/>
      <c r="C49" s="30"/>
      <c r="D49" s="30"/>
      <c r="E49" s="30" t="s">
        <v>45</v>
      </c>
      <c r="F49" s="30"/>
      <c r="G49" s="30"/>
      <c r="H49" s="30"/>
      <c r="I49" s="30" t="s">
        <v>45</v>
      </c>
      <c r="J49" s="30"/>
      <c r="K49" s="30"/>
      <c r="L49" s="30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D46"/>
    <mergeCell ref="E46:H46"/>
    <mergeCell ref="I46:L46"/>
    <mergeCell ref="A47:D47"/>
    <mergeCell ref="E47:H47"/>
    <mergeCell ref="I47:L47"/>
    <mergeCell ref="A48:D48"/>
    <mergeCell ref="E48:H48"/>
    <mergeCell ref="I48:L48"/>
    <mergeCell ref="A49:D49"/>
    <mergeCell ref="E49:H49"/>
    <mergeCell ref="I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E11:E40" type="list">
      <formula1>"Water,Air,Nitrogen"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4" min="2" style="0" width="12"/>
    <col collapsed="false" customWidth="true" hidden="false" outlineLevel="0" max="11" min="5" style="0" width="9"/>
    <col collapsed="false" customWidth="true" hidden="false" outlineLevel="0" max="12" min="12" style="0" width="13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46</v>
      </c>
      <c r="B2" s="10"/>
      <c r="C2" s="10"/>
      <c r="D2" s="10"/>
      <c r="E2" s="10"/>
      <c r="F2" s="10"/>
      <c r="G2" s="11" t="s">
        <v>47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20</v>
      </c>
      <c r="B6" s="14"/>
      <c r="C6" s="14"/>
      <c r="D6" s="15" t="s">
        <v>48</v>
      </c>
      <c r="E6" s="15"/>
      <c r="F6" s="15"/>
      <c r="G6" s="14" t="s">
        <v>21</v>
      </c>
      <c r="H6" s="14"/>
      <c r="I6" s="14"/>
      <c r="J6" s="15" t="s">
        <v>49</v>
      </c>
      <c r="K6" s="15"/>
      <c r="L6" s="15"/>
    </row>
    <row r="7" customFormat="false" ht="15" hidden="false" customHeight="true" outlineLevel="0" collapsed="false">
      <c r="A7" s="14" t="s">
        <v>22</v>
      </c>
      <c r="B7" s="14"/>
      <c r="C7" s="14"/>
      <c r="D7" s="15" t="n">
        <v>2</v>
      </c>
      <c r="E7" s="15"/>
      <c r="F7" s="15"/>
      <c r="G7" s="14" t="s">
        <v>23</v>
      </c>
      <c r="H7" s="14"/>
      <c r="I7" s="14"/>
      <c r="J7" s="16" t="n">
        <v>46320</v>
      </c>
      <c r="K7" s="16"/>
      <c r="L7" s="16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</row>
    <row r="11" customFormat="false" ht="15" hidden="false" customHeight="false" outlineLevel="0" collapsed="false">
      <c r="A11" s="18" t="n">
        <v>1</v>
      </c>
      <c r="B11" s="19" t="s">
        <v>50</v>
      </c>
      <c r="C11" s="20" t="s">
        <v>51</v>
      </c>
      <c r="D11" s="20" t="s">
        <v>52</v>
      </c>
      <c r="E11" s="19" t="s">
        <v>53</v>
      </c>
      <c r="F11" s="21" t="n">
        <v>24</v>
      </c>
      <c r="G11" s="22" t="n">
        <v>15</v>
      </c>
      <c r="H11" s="23" t="n">
        <v>24</v>
      </c>
      <c r="I11" s="23" t="n">
        <v>23.9</v>
      </c>
      <c r="J11" s="24" t="n">
        <f aca="false">IF(OR(H11="",I11="",H11=0),"",(H11-I11)/H11*100)</f>
        <v>0.416666666666673</v>
      </c>
      <c r="K11" s="25" t="str">
        <f aca="false">IF(J11="","",IF(J11&lt;=$D$7,"PASS","FAIL"))</f>
        <v>PASS</v>
      </c>
      <c r="L11" s="20"/>
    </row>
    <row r="12" customFormat="false" ht="15" hidden="false" customHeight="false" outlineLevel="0" collapsed="false">
      <c r="A12" s="18" t="n">
        <v>2</v>
      </c>
      <c r="B12" s="19" t="s">
        <v>54</v>
      </c>
      <c r="C12" s="20" t="s">
        <v>55</v>
      </c>
      <c r="D12" s="20" t="s">
        <v>56</v>
      </c>
      <c r="E12" s="19" t="s">
        <v>57</v>
      </c>
      <c r="F12" s="21" t="n">
        <v>7</v>
      </c>
      <c r="G12" s="22" t="n">
        <v>15</v>
      </c>
      <c r="H12" s="23" t="n">
        <v>7</v>
      </c>
      <c r="I12" s="23" t="n">
        <v>6.95</v>
      </c>
      <c r="J12" s="24" t="n">
        <f aca="false">IF(OR(H12="",I12="",H12=0),"",(H12-I12)/H12*100)</f>
        <v>0.714285714285712</v>
      </c>
      <c r="K12" s="25" t="str">
        <f aca="false">IF(J12="","",IF(J12&lt;=$D$7,"PASS","FAIL"))</f>
        <v>PASS</v>
      </c>
      <c r="L12" s="20"/>
    </row>
    <row r="13" customFormat="false" ht="32.8" hidden="false" customHeight="false" outlineLevel="0" collapsed="false">
      <c r="A13" s="18" t="n">
        <v>3</v>
      </c>
      <c r="B13" s="19" t="s">
        <v>58</v>
      </c>
      <c r="C13" s="20" t="s">
        <v>59</v>
      </c>
      <c r="D13" s="20" t="s">
        <v>52</v>
      </c>
      <c r="E13" s="19" t="s">
        <v>53</v>
      </c>
      <c r="F13" s="21" t="n">
        <v>24</v>
      </c>
      <c r="G13" s="22" t="n">
        <v>15</v>
      </c>
      <c r="H13" s="23" t="n">
        <v>24</v>
      </c>
      <c r="I13" s="23" t="n">
        <v>22.8</v>
      </c>
      <c r="J13" s="24" t="n">
        <f aca="false">IF(OR(H13="",I13="",H13=0),"",(H13-I13)/H13*100)</f>
        <v>5</v>
      </c>
      <c r="K13" s="25" t="str">
        <f aca="false">IF(J13="","",IF(J13&lt;=$D$7,"PASS","FAIL"))</f>
        <v>FAIL</v>
      </c>
      <c r="L13" s="20" t="s">
        <v>60</v>
      </c>
    </row>
    <row r="14" customFormat="false" ht="15" hidden="false" customHeight="false" outlineLevel="0" collapsed="false">
      <c r="A14" s="18" t="n">
        <v>4</v>
      </c>
      <c r="B14" s="19"/>
      <c r="C14" s="20"/>
      <c r="D14" s="20"/>
      <c r="E14" s="19"/>
      <c r="F14" s="21"/>
      <c r="G14" s="22"/>
      <c r="H14" s="23"/>
      <c r="I14" s="23"/>
      <c r="J14" s="24" t="str">
        <f aca="false">IF(OR(H14="",I14="",H14=0),"",(H14-I14)/H14*100)</f>
        <v/>
      </c>
      <c r="K14" s="25" t="str">
        <f aca="false">IF(J14="","",IF(J14&lt;=$D$7,"PASS","FAIL"))</f>
        <v/>
      </c>
      <c r="L14" s="20"/>
    </row>
    <row r="15" customFormat="false" ht="15" hidden="false" customHeight="false" outlineLevel="0" collapsed="false">
      <c r="A15" s="18" t="n">
        <v>5</v>
      </c>
      <c r="B15" s="19"/>
      <c r="C15" s="20"/>
      <c r="D15" s="20"/>
      <c r="E15" s="19"/>
      <c r="F15" s="21"/>
      <c r="G15" s="22"/>
      <c r="H15" s="23"/>
      <c r="I15" s="23"/>
      <c r="J15" s="24" t="str">
        <f aca="false">IF(OR(H15="",I15="",H15=0),"",(H15-I15)/H15*100)</f>
        <v/>
      </c>
      <c r="K15" s="25" t="str">
        <f aca="false">IF(J15="","",IF(J15&lt;=$D$7,"PASS","FAIL"))</f>
        <v/>
      </c>
      <c r="L15" s="20"/>
    </row>
    <row r="16" customFormat="false" ht="15" hidden="false" customHeight="false" outlineLevel="0" collapsed="false">
      <c r="A16" s="18" t="n">
        <v>6</v>
      </c>
      <c r="B16" s="19"/>
      <c r="C16" s="20"/>
      <c r="D16" s="20"/>
      <c r="E16" s="19"/>
      <c r="F16" s="21"/>
      <c r="G16" s="22"/>
      <c r="H16" s="23"/>
      <c r="I16" s="23"/>
      <c r="J16" s="24" t="str">
        <f aca="false">IF(OR(H16="",I16="",H16=0),"",(H16-I16)/H16*100)</f>
        <v/>
      </c>
      <c r="K16" s="25" t="str">
        <f aca="false">IF(J16="","",IF(J16&lt;=$D$7,"PASS","FAIL"))</f>
        <v/>
      </c>
      <c r="L16" s="20"/>
    </row>
    <row r="17" customFormat="false" ht="15" hidden="false" customHeight="false" outlineLevel="0" collapsed="false">
      <c r="A17" s="18" t="n">
        <v>7</v>
      </c>
      <c r="B17" s="19"/>
      <c r="C17" s="20"/>
      <c r="D17" s="20"/>
      <c r="E17" s="19"/>
      <c r="F17" s="21"/>
      <c r="G17" s="22"/>
      <c r="H17" s="23"/>
      <c r="I17" s="23"/>
      <c r="J17" s="24" t="str">
        <f aca="false">IF(OR(H17="",I17="",H17=0),"",(H17-I17)/H17*100)</f>
        <v/>
      </c>
      <c r="K17" s="25" t="str">
        <f aca="false">IF(J17="","",IF(J17&lt;=$D$7,"PASS","FAIL"))</f>
        <v/>
      </c>
      <c r="L17" s="20"/>
    </row>
    <row r="18" customFormat="false" ht="15" hidden="false" customHeight="false" outlineLevel="0" collapsed="false">
      <c r="A18" s="18" t="n">
        <v>8</v>
      </c>
      <c r="B18" s="19"/>
      <c r="C18" s="20"/>
      <c r="D18" s="20"/>
      <c r="E18" s="19"/>
      <c r="F18" s="21"/>
      <c r="G18" s="22"/>
      <c r="H18" s="23"/>
      <c r="I18" s="23"/>
      <c r="J18" s="24" t="str">
        <f aca="false">IF(OR(H18="",I18="",H18=0),"",(H18-I18)/H18*100)</f>
        <v/>
      </c>
      <c r="K18" s="25" t="str">
        <f aca="false">IF(J18="","",IF(J18&lt;=$D$7,"PASS","FAIL"))</f>
        <v/>
      </c>
      <c r="L18" s="20"/>
    </row>
    <row r="19" customFormat="false" ht="15" hidden="false" customHeight="false" outlineLevel="0" collapsed="false">
      <c r="A19" s="18" t="n">
        <v>9</v>
      </c>
      <c r="B19" s="19"/>
      <c r="C19" s="20"/>
      <c r="D19" s="20"/>
      <c r="E19" s="19"/>
      <c r="F19" s="21"/>
      <c r="G19" s="22"/>
      <c r="H19" s="23"/>
      <c r="I19" s="23"/>
      <c r="J19" s="24" t="str">
        <f aca="false">IF(OR(H19="",I19="",H19=0),"",(H19-I19)/H19*100)</f>
        <v/>
      </c>
      <c r="K19" s="25" t="str">
        <f aca="false">IF(J19="","",IF(J19&lt;=$D$7,"PASS","FAIL"))</f>
        <v/>
      </c>
      <c r="L19" s="20"/>
    </row>
    <row r="20" customFormat="false" ht="15" hidden="false" customHeight="false" outlineLevel="0" collapsed="false">
      <c r="A20" s="18" t="n">
        <v>10</v>
      </c>
      <c r="B20" s="19"/>
      <c r="C20" s="20"/>
      <c r="D20" s="20"/>
      <c r="E20" s="19"/>
      <c r="F20" s="21"/>
      <c r="G20" s="22"/>
      <c r="H20" s="23"/>
      <c r="I20" s="23"/>
      <c r="J20" s="24" t="str">
        <f aca="false">IF(OR(H20="",I20="",H20=0),"",(H20-I20)/H20*100)</f>
        <v/>
      </c>
      <c r="K20" s="25" t="str">
        <f aca="false">IF(J20="","",IF(J20&lt;=$D$7,"PASS","FAIL"))</f>
        <v/>
      </c>
      <c r="L20" s="20"/>
    </row>
    <row r="21" customFormat="false" ht="15" hidden="false" customHeight="false" outlineLevel="0" collapsed="false">
      <c r="A21" s="18" t="n">
        <v>11</v>
      </c>
      <c r="B21" s="19"/>
      <c r="C21" s="20"/>
      <c r="D21" s="20"/>
      <c r="E21" s="19"/>
      <c r="F21" s="21"/>
      <c r="G21" s="22"/>
      <c r="H21" s="23"/>
      <c r="I21" s="23"/>
      <c r="J21" s="24" t="str">
        <f aca="false">IF(OR(H21="",I21="",H21=0),"",(H21-I21)/H21*100)</f>
        <v/>
      </c>
      <c r="K21" s="25" t="str">
        <f aca="false">IF(J21="","",IF(J21&lt;=$D$7,"PASS","FAIL"))</f>
        <v/>
      </c>
      <c r="L21" s="20"/>
    </row>
    <row r="22" customFormat="false" ht="15" hidden="false" customHeight="false" outlineLevel="0" collapsed="false">
      <c r="A22" s="18" t="n">
        <v>12</v>
      </c>
      <c r="B22" s="19"/>
      <c r="C22" s="20"/>
      <c r="D22" s="20"/>
      <c r="E22" s="19"/>
      <c r="F22" s="21"/>
      <c r="G22" s="22"/>
      <c r="H22" s="23"/>
      <c r="I22" s="23"/>
      <c r="J22" s="24" t="str">
        <f aca="false">IF(OR(H22="",I22="",H22=0),"",(H22-I22)/H22*100)</f>
        <v/>
      </c>
      <c r="K22" s="25" t="str">
        <f aca="false">IF(J22="","",IF(J22&lt;=$D$7,"PASS","FAIL"))</f>
        <v/>
      </c>
      <c r="L22" s="20"/>
    </row>
    <row r="23" customFormat="false" ht="15" hidden="false" customHeight="false" outlineLevel="0" collapsed="false">
      <c r="A23" s="18" t="n">
        <v>13</v>
      </c>
      <c r="B23" s="19"/>
      <c r="C23" s="20"/>
      <c r="D23" s="20"/>
      <c r="E23" s="19"/>
      <c r="F23" s="21"/>
      <c r="G23" s="22"/>
      <c r="H23" s="23"/>
      <c r="I23" s="23"/>
      <c r="J23" s="24" t="str">
        <f aca="false">IF(OR(H23="",I23="",H23=0),"",(H23-I23)/H23*100)</f>
        <v/>
      </c>
      <c r="K23" s="25" t="str">
        <f aca="false">IF(J23="","",IF(J23&lt;=$D$7,"PASS","FAIL"))</f>
        <v/>
      </c>
      <c r="L23" s="20"/>
    </row>
    <row r="24" customFormat="false" ht="15" hidden="false" customHeight="false" outlineLevel="0" collapsed="false">
      <c r="A24" s="18" t="n">
        <v>14</v>
      </c>
      <c r="B24" s="19"/>
      <c r="C24" s="20"/>
      <c r="D24" s="20"/>
      <c r="E24" s="19"/>
      <c r="F24" s="21"/>
      <c r="G24" s="22"/>
      <c r="H24" s="23"/>
      <c r="I24" s="23"/>
      <c r="J24" s="24" t="str">
        <f aca="false">IF(OR(H24="",I24="",H24=0),"",(H24-I24)/H24*100)</f>
        <v/>
      </c>
      <c r="K24" s="25" t="str">
        <f aca="false">IF(J24="","",IF(J24&lt;=$D$7,"PASS","FAIL"))</f>
        <v/>
      </c>
      <c r="L24" s="20"/>
    </row>
    <row r="25" customFormat="false" ht="15" hidden="false" customHeight="false" outlineLevel="0" collapsed="false">
      <c r="A25" s="18" t="n">
        <v>15</v>
      </c>
      <c r="B25" s="19"/>
      <c r="C25" s="20"/>
      <c r="D25" s="20"/>
      <c r="E25" s="19"/>
      <c r="F25" s="21"/>
      <c r="G25" s="22"/>
      <c r="H25" s="23"/>
      <c r="I25" s="23"/>
      <c r="J25" s="24" t="str">
        <f aca="false">IF(OR(H25="",I25="",H25=0),"",(H25-I25)/H25*100)</f>
        <v/>
      </c>
      <c r="K25" s="25" t="str">
        <f aca="false">IF(J25="","",IF(J25&lt;=$D$7,"PASS","FAIL"))</f>
        <v/>
      </c>
      <c r="L25" s="20"/>
    </row>
    <row r="26" customFormat="false" ht="15" hidden="false" customHeight="false" outlineLevel="0" collapsed="false">
      <c r="A26" s="18" t="n">
        <v>16</v>
      </c>
      <c r="B26" s="19"/>
      <c r="C26" s="20"/>
      <c r="D26" s="20"/>
      <c r="E26" s="19"/>
      <c r="F26" s="21"/>
      <c r="G26" s="22"/>
      <c r="H26" s="23"/>
      <c r="I26" s="23"/>
      <c r="J26" s="24" t="str">
        <f aca="false">IF(OR(H26="",I26="",H26=0),"",(H26-I26)/H26*100)</f>
        <v/>
      </c>
      <c r="K26" s="25" t="str">
        <f aca="false">IF(J26="","",IF(J26&lt;=$D$7,"PASS","FAIL"))</f>
        <v/>
      </c>
      <c r="L26" s="20"/>
    </row>
    <row r="27" customFormat="false" ht="15" hidden="false" customHeight="false" outlineLevel="0" collapsed="false">
      <c r="A27" s="18" t="n">
        <v>17</v>
      </c>
      <c r="B27" s="19"/>
      <c r="C27" s="20"/>
      <c r="D27" s="20"/>
      <c r="E27" s="19"/>
      <c r="F27" s="21"/>
      <c r="G27" s="22"/>
      <c r="H27" s="23"/>
      <c r="I27" s="23"/>
      <c r="J27" s="24" t="str">
        <f aca="false">IF(OR(H27="",I27="",H27=0),"",(H27-I27)/H27*100)</f>
        <v/>
      </c>
      <c r="K27" s="25" t="str">
        <f aca="false">IF(J27="","",IF(J27&lt;=$D$7,"PASS","FAIL"))</f>
        <v/>
      </c>
      <c r="L27" s="20"/>
    </row>
    <row r="28" customFormat="false" ht="15" hidden="false" customHeight="false" outlineLevel="0" collapsed="false">
      <c r="A28" s="18" t="n">
        <v>18</v>
      </c>
      <c r="B28" s="19"/>
      <c r="C28" s="20"/>
      <c r="D28" s="20"/>
      <c r="E28" s="19"/>
      <c r="F28" s="21"/>
      <c r="G28" s="22"/>
      <c r="H28" s="23"/>
      <c r="I28" s="23"/>
      <c r="J28" s="24" t="str">
        <f aca="false">IF(OR(H28="",I28="",H28=0),"",(H28-I28)/H28*100)</f>
        <v/>
      </c>
      <c r="K28" s="25" t="str">
        <f aca="false">IF(J28="","",IF(J28&lt;=$D$7,"PASS","FAIL"))</f>
        <v/>
      </c>
      <c r="L28" s="20"/>
    </row>
    <row r="29" customFormat="false" ht="15" hidden="false" customHeight="false" outlineLevel="0" collapsed="false">
      <c r="A29" s="18" t="n">
        <v>19</v>
      </c>
      <c r="B29" s="19"/>
      <c r="C29" s="20"/>
      <c r="D29" s="20"/>
      <c r="E29" s="19"/>
      <c r="F29" s="21"/>
      <c r="G29" s="22"/>
      <c r="H29" s="23"/>
      <c r="I29" s="23"/>
      <c r="J29" s="24" t="str">
        <f aca="false">IF(OR(H29="",I29="",H29=0),"",(H29-I29)/H29*100)</f>
        <v/>
      </c>
      <c r="K29" s="25" t="str">
        <f aca="false">IF(J29="","",IF(J29&lt;=$D$7,"PASS","FAIL"))</f>
        <v/>
      </c>
      <c r="L29" s="20"/>
    </row>
    <row r="30" customFormat="false" ht="15" hidden="false" customHeight="false" outlineLevel="0" collapsed="false">
      <c r="A30" s="18" t="n">
        <v>20</v>
      </c>
      <c r="B30" s="19"/>
      <c r="C30" s="20"/>
      <c r="D30" s="20"/>
      <c r="E30" s="19"/>
      <c r="F30" s="21"/>
      <c r="G30" s="22"/>
      <c r="H30" s="23"/>
      <c r="I30" s="23"/>
      <c r="J30" s="24" t="str">
        <f aca="false">IF(OR(H30="",I30="",H30=0),"",(H30-I30)/H30*100)</f>
        <v/>
      </c>
      <c r="K30" s="25" t="str">
        <f aca="false">IF(J30="","",IF(J30&lt;=$D$7,"PASS","FAIL"))</f>
        <v/>
      </c>
      <c r="L30" s="20"/>
    </row>
    <row r="31" customFormat="false" ht="15" hidden="false" customHeight="false" outlineLevel="0" collapsed="false">
      <c r="A31" s="18" t="n">
        <v>21</v>
      </c>
      <c r="B31" s="19"/>
      <c r="C31" s="20"/>
      <c r="D31" s="20"/>
      <c r="E31" s="19"/>
      <c r="F31" s="21"/>
      <c r="G31" s="22"/>
      <c r="H31" s="23"/>
      <c r="I31" s="23"/>
      <c r="J31" s="24" t="str">
        <f aca="false">IF(OR(H31="",I31="",H31=0),"",(H31-I31)/H31*100)</f>
        <v/>
      </c>
      <c r="K31" s="25" t="str">
        <f aca="false">IF(J31="","",IF(J31&lt;=$D$7,"PASS","FAIL"))</f>
        <v/>
      </c>
      <c r="L31" s="20"/>
    </row>
    <row r="32" customFormat="false" ht="15" hidden="false" customHeight="false" outlineLevel="0" collapsed="false">
      <c r="A32" s="18" t="n">
        <v>22</v>
      </c>
      <c r="B32" s="19"/>
      <c r="C32" s="20"/>
      <c r="D32" s="20"/>
      <c r="E32" s="19"/>
      <c r="F32" s="21"/>
      <c r="G32" s="22"/>
      <c r="H32" s="23"/>
      <c r="I32" s="23"/>
      <c r="J32" s="24" t="str">
        <f aca="false">IF(OR(H32="",I32="",H32=0),"",(H32-I32)/H32*100)</f>
        <v/>
      </c>
      <c r="K32" s="25" t="str">
        <f aca="false">IF(J32="","",IF(J32&lt;=$D$7,"PASS","FAIL"))</f>
        <v/>
      </c>
      <c r="L32" s="20"/>
    </row>
    <row r="33" customFormat="false" ht="15" hidden="false" customHeight="false" outlineLevel="0" collapsed="false">
      <c r="A33" s="18" t="n">
        <v>23</v>
      </c>
      <c r="B33" s="19"/>
      <c r="C33" s="20"/>
      <c r="D33" s="20"/>
      <c r="E33" s="19"/>
      <c r="F33" s="21"/>
      <c r="G33" s="22"/>
      <c r="H33" s="23"/>
      <c r="I33" s="23"/>
      <c r="J33" s="24" t="str">
        <f aca="false">IF(OR(H33="",I33="",H33=0),"",(H33-I33)/H33*100)</f>
        <v/>
      </c>
      <c r="K33" s="25" t="str">
        <f aca="false">IF(J33="","",IF(J33&lt;=$D$7,"PASS","FAIL"))</f>
        <v/>
      </c>
      <c r="L33" s="20"/>
    </row>
    <row r="34" customFormat="false" ht="15" hidden="false" customHeight="false" outlineLevel="0" collapsed="false">
      <c r="A34" s="18" t="n">
        <v>24</v>
      </c>
      <c r="B34" s="19"/>
      <c r="C34" s="20"/>
      <c r="D34" s="20"/>
      <c r="E34" s="19"/>
      <c r="F34" s="21"/>
      <c r="G34" s="22"/>
      <c r="H34" s="23"/>
      <c r="I34" s="23"/>
      <c r="J34" s="24" t="str">
        <f aca="false">IF(OR(H34="",I34="",H34=0),"",(H34-I34)/H34*100)</f>
        <v/>
      </c>
      <c r="K34" s="25" t="str">
        <f aca="false">IF(J34="","",IF(J34&lt;=$D$7,"PASS","FAIL"))</f>
        <v/>
      </c>
      <c r="L34" s="20"/>
    </row>
    <row r="35" customFormat="false" ht="15" hidden="false" customHeight="false" outlineLevel="0" collapsed="false">
      <c r="A35" s="18" t="n">
        <v>25</v>
      </c>
      <c r="B35" s="19"/>
      <c r="C35" s="20"/>
      <c r="D35" s="20"/>
      <c r="E35" s="19"/>
      <c r="F35" s="21"/>
      <c r="G35" s="22"/>
      <c r="H35" s="23"/>
      <c r="I35" s="23"/>
      <c r="J35" s="24" t="str">
        <f aca="false">IF(OR(H35="",I35="",H35=0),"",(H35-I35)/H35*100)</f>
        <v/>
      </c>
      <c r="K35" s="25" t="str">
        <f aca="false">IF(J35="","",IF(J35&lt;=$D$7,"PASS","FAIL"))</f>
        <v/>
      </c>
      <c r="L35" s="20"/>
    </row>
    <row r="36" customFormat="false" ht="15" hidden="false" customHeight="false" outlineLevel="0" collapsed="false">
      <c r="A36" s="18" t="n">
        <v>26</v>
      </c>
      <c r="B36" s="19"/>
      <c r="C36" s="20"/>
      <c r="D36" s="20"/>
      <c r="E36" s="19"/>
      <c r="F36" s="21"/>
      <c r="G36" s="22"/>
      <c r="H36" s="23"/>
      <c r="I36" s="23"/>
      <c r="J36" s="24" t="str">
        <f aca="false">IF(OR(H36="",I36="",H36=0),"",(H36-I36)/H36*100)</f>
        <v/>
      </c>
      <c r="K36" s="25" t="str">
        <f aca="false">IF(J36="","",IF(J36&lt;=$D$7,"PASS","FAIL"))</f>
        <v/>
      </c>
      <c r="L36" s="20"/>
    </row>
    <row r="37" customFormat="false" ht="15" hidden="false" customHeight="false" outlineLevel="0" collapsed="false">
      <c r="A37" s="18" t="n">
        <v>27</v>
      </c>
      <c r="B37" s="19"/>
      <c r="C37" s="20"/>
      <c r="D37" s="20"/>
      <c r="E37" s="19"/>
      <c r="F37" s="21"/>
      <c r="G37" s="22"/>
      <c r="H37" s="23"/>
      <c r="I37" s="23"/>
      <c r="J37" s="24" t="str">
        <f aca="false">IF(OR(H37="",I37="",H37=0),"",(H37-I37)/H37*100)</f>
        <v/>
      </c>
      <c r="K37" s="25" t="str">
        <f aca="false">IF(J37="","",IF(J37&lt;=$D$7,"PASS","FAIL"))</f>
        <v/>
      </c>
      <c r="L37" s="20"/>
    </row>
    <row r="38" customFormat="false" ht="15" hidden="false" customHeight="false" outlineLevel="0" collapsed="false">
      <c r="A38" s="18" t="n">
        <v>28</v>
      </c>
      <c r="B38" s="19"/>
      <c r="C38" s="20"/>
      <c r="D38" s="20"/>
      <c r="E38" s="19"/>
      <c r="F38" s="21"/>
      <c r="G38" s="22"/>
      <c r="H38" s="23"/>
      <c r="I38" s="23"/>
      <c r="J38" s="24" t="str">
        <f aca="false">IF(OR(H38="",I38="",H38=0),"",(H38-I38)/H38*100)</f>
        <v/>
      </c>
      <c r="K38" s="25" t="str">
        <f aca="false">IF(J38="","",IF(J38&lt;=$D$7,"PASS","FAIL"))</f>
        <v/>
      </c>
      <c r="L38" s="20"/>
    </row>
    <row r="39" customFormat="false" ht="15" hidden="false" customHeight="false" outlineLevel="0" collapsed="false">
      <c r="A39" s="18" t="n">
        <v>29</v>
      </c>
      <c r="B39" s="19"/>
      <c r="C39" s="20"/>
      <c r="D39" s="20"/>
      <c r="E39" s="19"/>
      <c r="F39" s="21"/>
      <c r="G39" s="22"/>
      <c r="H39" s="23"/>
      <c r="I39" s="23"/>
      <c r="J39" s="24" t="str">
        <f aca="false">IF(OR(H39="",I39="",H39=0),"",(H39-I39)/H39*100)</f>
        <v/>
      </c>
      <c r="K39" s="25" t="str">
        <f aca="false">IF(J39="","",IF(J39&lt;=$D$7,"PASS","FAIL"))</f>
        <v/>
      </c>
      <c r="L39" s="20"/>
    </row>
    <row r="40" customFormat="false" ht="15" hidden="false" customHeight="false" outlineLevel="0" collapsed="false">
      <c r="A40" s="18" t="n">
        <v>30</v>
      </c>
      <c r="B40" s="19"/>
      <c r="C40" s="20"/>
      <c r="D40" s="20"/>
      <c r="E40" s="19"/>
      <c r="F40" s="21"/>
      <c r="G40" s="22"/>
      <c r="H40" s="23"/>
      <c r="I40" s="23"/>
      <c r="J40" s="24" t="str">
        <f aca="false">IF(OR(H40="",I40="",H40=0),"",(H40-I40)/H40*100)</f>
        <v/>
      </c>
      <c r="K40" s="25" t="str">
        <f aca="false">IF(J40="","",IF(J40&lt;=$D$7,"PASS","FAIL"))</f>
        <v/>
      </c>
      <c r="L40" s="20"/>
    </row>
    <row r="41" customFormat="false" ht="15" hidden="false" customHeight="false" outlineLevel="0" collapsed="false">
      <c r="A41" s="26" t="s">
        <v>37</v>
      </c>
      <c r="B41" s="26"/>
      <c r="C41" s="26"/>
      <c r="D41" s="26"/>
      <c r="E41" s="26"/>
      <c r="F41" s="26"/>
      <c r="G41" s="26"/>
      <c r="H41" s="26"/>
      <c r="I41" s="26"/>
      <c r="J41" s="26"/>
      <c r="K41" s="27" t="n">
        <f aca="false">COUNT($H$11:$H$40)</f>
        <v>3</v>
      </c>
      <c r="L41" s="27"/>
    </row>
    <row r="42" customFormat="false" ht="15" hidden="false" customHeight="false" outlineLevel="0" collapsed="false">
      <c r="A42" s="26" t="s">
        <v>38</v>
      </c>
      <c r="B42" s="26"/>
      <c r="C42" s="26"/>
      <c r="D42" s="26"/>
      <c r="E42" s="26"/>
      <c r="F42" s="26"/>
      <c r="G42" s="26"/>
      <c r="H42" s="26"/>
      <c r="I42" s="26"/>
      <c r="J42" s="26"/>
      <c r="K42" s="27" t="n">
        <f aca="false">COUNTIF($K$11:$K$40,"FAIL")</f>
        <v>1</v>
      </c>
      <c r="L42" s="27"/>
    </row>
    <row r="44" customFormat="false" ht="30" hidden="false" customHeight="true" outlineLevel="0" collapsed="false">
      <c r="A44" s="28" t="s">
        <v>39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6" customFormat="false" ht="15" hidden="false" customHeight="true" outlineLevel="0" collapsed="false">
      <c r="A46" s="29" t="s">
        <v>40</v>
      </c>
      <c r="B46" s="29"/>
      <c r="C46" s="29"/>
      <c r="D46" s="29"/>
      <c r="E46" s="29" t="s">
        <v>41</v>
      </c>
      <c r="F46" s="29"/>
      <c r="G46" s="29"/>
      <c r="H46" s="29"/>
      <c r="I46" s="29" t="s">
        <v>42</v>
      </c>
      <c r="J46" s="29"/>
      <c r="K46" s="29"/>
      <c r="L46" s="29"/>
    </row>
    <row r="47" customFormat="false" ht="21.75" hidden="false" customHeight="true" outlineLevel="0" collapsed="false">
      <c r="A47" s="30" t="s">
        <v>43</v>
      </c>
      <c r="B47" s="30"/>
      <c r="C47" s="30"/>
      <c r="D47" s="30"/>
      <c r="E47" s="30" t="s">
        <v>43</v>
      </c>
      <c r="F47" s="30"/>
      <c r="G47" s="30"/>
      <c r="H47" s="30"/>
      <c r="I47" s="30" t="s">
        <v>43</v>
      </c>
      <c r="J47" s="30"/>
      <c r="K47" s="30"/>
      <c r="L47" s="30"/>
    </row>
    <row r="48" customFormat="false" ht="21.75" hidden="false" customHeight="true" outlineLevel="0" collapsed="false">
      <c r="A48" s="30" t="s">
        <v>44</v>
      </c>
      <c r="B48" s="30"/>
      <c r="C48" s="30"/>
      <c r="D48" s="30"/>
      <c r="E48" s="30" t="s">
        <v>44</v>
      </c>
      <c r="F48" s="30"/>
      <c r="G48" s="30"/>
      <c r="H48" s="30"/>
      <c r="I48" s="30" t="s">
        <v>44</v>
      </c>
      <c r="J48" s="30"/>
      <c r="K48" s="30"/>
      <c r="L48" s="30"/>
    </row>
    <row r="49" customFormat="false" ht="21.75" hidden="false" customHeight="true" outlineLevel="0" collapsed="false">
      <c r="A49" s="30" t="s">
        <v>45</v>
      </c>
      <c r="B49" s="30"/>
      <c r="C49" s="30"/>
      <c r="D49" s="30"/>
      <c r="E49" s="30" t="s">
        <v>45</v>
      </c>
      <c r="F49" s="30"/>
      <c r="G49" s="30"/>
      <c r="H49" s="30"/>
      <c r="I49" s="30" t="s">
        <v>45</v>
      </c>
      <c r="J49" s="30"/>
      <c r="K49" s="30"/>
      <c r="L49" s="30"/>
    </row>
  </sheetData>
  <mergeCells count="31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9:L9"/>
    <mergeCell ref="A41:J41"/>
    <mergeCell ref="K41:L41"/>
    <mergeCell ref="A42:J42"/>
    <mergeCell ref="K42:L42"/>
    <mergeCell ref="A44:L44"/>
    <mergeCell ref="A46:D46"/>
    <mergeCell ref="E46:H46"/>
    <mergeCell ref="I46:L46"/>
    <mergeCell ref="A47:D47"/>
    <mergeCell ref="E47:H47"/>
    <mergeCell ref="I47:L47"/>
    <mergeCell ref="A48:D48"/>
    <mergeCell ref="E48:H48"/>
    <mergeCell ref="I48:L48"/>
    <mergeCell ref="A49:D49"/>
    <mergeCell ref="E49:H49"/>
    <mergeCell ref="I49:L49"/>
  </mergeCells>
  <conditionalFormatting sqref="A1:L56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E11:E40" type="list">
      <formula1>"Water,Air,Nitrogen"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Instrument Tubing Pressure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