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Example!$A$1:$M$59</definedName>
    <definedName function="false" hidden="false" localSheetId="1" name="_xlnm.Print_Area" vbProcedure="false">Template!$A$1:$M$59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<sst xmlns="http://schemas.openxmlformats.org/spreadsheetml/2006/main" count="103" uniqueCount="65">
  <si>
    <t xml:space="preserve">HOW TO USE: INSTRUMENT SPARE PARTS LIST AND REORDER CHECK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</si>
  <si>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</si>
  <si>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</si>
  <si>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</si>
  <si>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</si>
  <si>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each spare with part number and the tags it serves.</t>
  </si>
  <si>
    <t xml:space="preserve">2. Set a minimum stock from criticality, failure history and lead time.</t>
  </si>
  <si>
    <t xml:space="preserve">3. Update quantities at each issue and stock check.</t>
  </si>
  <si>
    <t xml:space="preserve">4. Items at or below minimum show REORDER; critical items need priority.</t>
  </si>
  <si>
    <t xml:space="preserve">5. Review minimum levels yearly.</t>
  </si>
  <si>
    <t xml:space="preserve">What the formulas do</t>
  </si>
  <si>
    <t xml:space="preserve">• Status REORDER when on hand ≤ minimum.</t>
  </si>
  <si>
    <t xml:space="preserve">• Stock value = on hand × unit price.</t>
  </si>
  <si>
    <t xml:space="preserve">• Totals at the bottom.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</si>
  <si>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</si>
  <si>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</si>
  <si>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SPARE PARTS LIST AND REORDER CHECK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</si>
  <si>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</si>
  <si>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</si>
  <si>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</si>
  <si>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Store</t>
  </si>
  <si>
    <t xml:space="preserve">Store / location</t>
  </si>
  <si>
    <t xml:space="preserve">Currency</t>
  </si>
  <si>
    <t xml:space="preserve">Last stock check</t>
  </si>
  <si>
    <t xml:space="preserve">Checked by</t>
  </si>
  <si>
    <t xml:space="preserve">Spares</t>
  </si>
  <si>
    <t xml:space="preserve">No</t>
  </si>
  <si>
    <t xml:space="preserve">Item</t>
  </si>
  <si>
    <t xml:space="preserve">Part number</t>
  </si>
  <si>
    <t xml:space="preserve">Used on (tags)</t>
  </si>
  <si>
    <t xml:space="preserve">On hand</t>
  </si>
  <si>
    <t xml:space="preserve">Minimum</t>
  </si>
  <si>
    <t xml:space="preserve">Reorder qty</t>
  </si>
  <si>
    <t xml:space="preserve">Critical?</t>
  </si>
  <si>
    <t xml:space="preserve">Status</t>
  </si>
  <si>
    <t xml:space="preserve">Unit price</t>
  </si>
  <si>
    <t xml:space="preserve">Stock value</t>
  </si>
  <si>
    <t xml:space="preserve">Lead time (weeks)</t>
  </si>
  <si>
    <t xml:space="preserve">Remarks</t>
  </si>
  <si>
    <t xml:space="preserve">Items to reorder</t>
  </si>
  <si>
    <t xml:space="preserve">Critical items to reorder</t>
  </si>
  <si>
    <t xml:space="preserve">Total stock value</t>
  </si>
  <si>
    <t xml:space="preserve">Prepared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</si>
  <si>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</si>
  <si>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</si>
  <si>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</si>
  <si>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</si>
  <si>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</si>
  <si>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SP INST 001      Rev: 0</t>
  </si>
  <si>
    <t xml:space="preserve">Instrument store, rack C</t>
  </si>
  <si>
    <t xml:space="preserve">INR</t>
  </si>
  <si>
    <t xml:space="preserve">Store keeper</t>
  </si>
  <si>
    <t xml:space="preserve">Pressure transmitter, 0 to 16 bar, HART</t>
  </si>
  <si>
    <t xml:space="preserve">PT 16B H</t>
  </si>
  <si>
    <t xml:space="preserve">PT 1101 A/B/C, PT 2101</t>
  </si>
  <si>
    <t xml:space="preserve">Yes</t>
  </si>
  <si>
    <t xml:space="preserve">Positioner, digital, HART</t>
  </si>
  <si>
    <t xml:space="preserve">POS DVC</t>
  </si>
  <si>
    <t xml:space="preserve">FV 3101, TV 2101</t>
  </si>
  <si>
    <t xml:space="preserve">pH electrode</t>
  </si>
  <si>
    <t xml:space="preserve">PH E01</t>
  </si>
  <si>
    <t xml:space="preserve">AT 5101</t>
  </si>
  <si>
    <t xml:space="preserve">Solenoid valve 24 V DC, Ex</t>
  </si>
  <si>
    <t xml:space="preserve">SOV 24</t>
  </si>
  <si>
    <t xml:space="preserve">XV 4101, XV 1101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</si>
</sst>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"/>
    <numFmt numFmtId="167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7" min="5" style="0" width="9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2" min="11" style="0" width="12"/>
    <col collapsed="false" customWidth="true" hidden="false" outlineLevel="0" max="13" min="13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1" t="s">
        <v>18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21</v>
      </c>
      <c r="B6" s="14"/>
      <c r="C6" s="14"/>
      <c r="D6" s="15"/>
      <c r="E6" s="15"/>
      <c r="F6" s="15"/>
      <c r="G6" s="14" t="s">
        <v>22</v>
      </c>
      <c r="H6" s="14"/>
      <c r="I6" s="14"/>
      <c r="J6" s="15"/>
      <c r="K6" s="15"/>
      <c r="L6" s="15"/>
      <c r="M6" s="15"/>
    </row>
    <row r="7" customFormat="false" ht="15" hidden="false" customHeight="true" outlineLevel="0" collapsed="false">
      <c r="A7" s="14" t="s">
        <v>23</v>
      </c>
      <c r="B7" s="14"/>
      <c r="C7" s="14"/>
      <c r="D7" s="16"/>
      <c r="E7" s="16"/>
      <c r="F7" s="16"/>
      <c r="G7" s="14" t="s">
        <v>24</v>
      </c>
      <c r="H7" s="14"/>
      <c r="I7" s="14"/>
      <c r="J7" s="15"/>
      <c r="K7" s="15"/>
      <c r="L7" s="15"/>
      <c r="M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45" hidden="false" customHeight="true" outlineLevel="0" collapsed="false">
      <c r="A10" s="17" t="s">
        <v>26</v>
      </c>
      <c r="B10" s="17" t="s">
        <v>27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  <c r="I10" s="17" t="s">
        <v>34</v>
      </c>
      <c r="J10" s="17" t="s">
        <v>35</v>
      </c>
      <c r="K10" s="17" t="s">
        <v>36</v>
      </c>
      <c r="L10" s="17" t="s">
        <v>37</v>
      </c>
      <c r="M10" s="17" t="s">
        <v>38</v>
      </c>
    </row>
    <row r="11" customFormat="false" ht="15" hidden="false" customHeight="false" outlineLevel="0" collapsed="false">
      <c r="A11" s="18" t="n">
        <v>1</v>
      </c>
      <c r="B11" s="19"/>
      <c r="C11" s="20"/>
      <c r="D11" s="19"/>
      <c r="E11" s="21"/>
      <c r="F11" s="21"/>
      <c r="G11" s="21"/>
      <c r="H11" s="20"/>
      <c r="I11" s="22" t="str">
        <f aca="false">IF(OR(E11="",F11=""),"",IF(E11&lt;=F11,"REORDER","OK"))</f>
        <v/>
      </c>
      <c r="J11" s="23"/>
      <c r="K11" s="24" t="str">
        <f aca="false">IF(OR(E11="",J11=""),"",E11*J11)</f>
        <v/>
      </c>
      <c r="L11" s="21"/>
      <c r="M11" s="19"/>
    </row>
    <row r="12" customFormat="false" ht="15" hidden="false" customHeight="false" outlineLevel="0" collapsed="false">
      <c r="A12" s="18" t="n">
        <v>2</v>
      </c>
      <c r="B12" s="19"/>
      <c r="C12" s="20"/>
      <c r="D12" s="19"/>
      <c r="E12" s="21"/>
      <c r="F12" s="21"/>
      <c r="G12" s="21"/>
      <c r="H12" s="20"/>
      <c r="I12" s="22" t="str">
        <f aca="false">IF(OR(E12="",F12=""),"",IF(E12&lt;=F12,"REORDER","OK"))</f>
        <v/>
      </c>
      <c r="J12" s="23"/>
      <c r="K12" s="24" t="str">
        <f aca="false">IF(OR(E12="",J12=""),"",E12*J12)</f>
        <v/>
      </c>
      <c r="L12" s="21"/>
      <c r="M12" s="19"/>
    </row>
    <row r="13" customFormat="false" ht="15" hidden="false" customHeight="false" outlineLevel="0" collapsed="false">
      <c r="A13" s="18" t="n">
        <v>3</v>
      </c>
      <c r="B13" s="19"/>
      <c r="C13" s="20"/>
      <c r="D13" s="19"/>
      <c r="E13" s="21"/>
      <c r="F13" s="21"/>
      <c r="G13" s="21"/>
      <c r="H13" s="20"/>
      <c r="I13" s="22" t="str">
        <f aca="false">IF(OR(E13="",F13=""),"",IF(E13&lt;=F13,"REORDER","OK"))</f>
        <v/>
      </c>
      <c r="J13" s="23"/>
      <c r="K13" s="24" t="str">
        <f aca="false">IF(OR(E13="",J13=""),"",E13*J13)</f>
        <v/>
      </c>
      <c r="L13" s="21"/>
      <c r="M13" s="19"/>
    </row>
    <row r="14" customFormat="false" ht="15" hidden="false" customHeight="false" outlineLevel="0" collapsed="false">
      <c r="A14" s="18" t="n">
        <v>4</v>
      </c>
      <c r="B14" s="19"/>
      <c r="C14" s="20"/>
      <c r="D14" s="19"/>
      <c r="E14" s="21"/>
      <c r="F14" s="21"/>
      <c r="G14" s="21"/>
      <c r="H14" s="20"/>
      <c r="I14" s="22" t="str">
        <f aca="false">IF(OR(E14="",F14=""),"",IF(E14&lt;=F14,"REORDER","OK"))</f>
        <v/>
      </c>
      <c r="J14" s="23"/>
      <c r="K14" s="24" t="str">
        <f aca="false">IF(OR(E14="",J14=""),"",E14*J14)</f>
        <v/>
      </c>
      <c r="L14" s="21"/>
      <c r="M14" s="19"/>
    </row>
    <row r="15" customFormat="false" ht="15" hidden="false" customHeight="false" outlineLevel="0" collapsed="false">
      <c r="A15" s="18" t="n">
        <v>5</v>
      </c>
      <c r="B15" s="19"/>
      <c r="C15" s="20"/>
      <c r="D15" s="19"/>
      <c r="E15" s="21"/>
      <c r="F15" s="21"/>
      <c r="G15" s="21"/>
      <c r="H15" s="20"/>
      <c r="I15" s="22" t="str">
        <f aca="false">IF(OR(E15="",F15=""),"",IF(E15&lt;=F15,"REORDER","OK"))</f>
        <v/>
      </c>
      <c r="J15" s="23"/>
      <c r="K15" s="24" t="str">
        <f aca="false">IF(OR(E15="",J15=""),"",E15*J15)</f>
        <v/>
      </c>
      <c r="L15" s="21"/>
      <c r="M15" s="19"/>
    </row>
    <row r="16" customFormat="false" ht="15" hidden="false" customHeight="false" outlineLevel="0" collapsed="false">
      <c r="A16" s="18" t="n">
        <v>6</v>
      </c>
      <c r="B16" s="19"/>
      <c r="C16" s="20"/>
      <c r="D16" s="19"/>
      <c r="E16" s="21"/>
      <c r="F16" s="21"/>
      <c r="G16" s="21"/>
      <c r="H16" s="20"/>
      <c r="I16" s="22" t="str">
        <f aca="false">IF(OR(E16="",F16=""),"",IF(E16&lt;=F16,"REORDER","OK"))</f>
        <v/>
      </c>
      <c r="J16" s="23"/>
      <c r="K16" s="24" t="str">
        <f aca="false">IF(OR(E16="",J16=""),"",E16*J16)</f>
        <v/>
      </c>
      <c r="L16" s="21"/>
      <c r="M16" s="19"/>
    </row>
    <row r="17" customFormat="false" ht="15" hidden="false" customHeight="false" outlineLevel="0" collapsed="false">
      <c r="A17" s="18" t="n">
        <v>7</v>
      </c>
      <c r="B17" s="19"/>
      <c r="C17" s="20"/>
      <c r="D17" s="19"/>
      <c r="E17" s="21"/>
      <c r="F17" s="21"/>
      <c r="G17" s="21"/>
      <c r="H17" s="20"/>
      <c r="I17" s="22" t="str">
        <f aca="false">IF(OR(E17="",F17=""),"",IF(E17&lt;=F17,"REORDER","OK"))</f>
        <v/>
      </c>
      <c r="J17" s="23"/>
      <c r="K17" s="24" t="str">
        <f aca="false">IF(OR(E17="",J17=""),"",E17*J17)</f>
        <v/>
      </c>
      <c r="L17" s="21"/>
      <c r="M17" s="19"/>
    </row>
    <row r="18" customFormat="false" ht="15" hidden="false" customHeight="false" outlineLevel="0" collapsed="false">
      <c r="A18" s="18" t="n">
        <v>8</v>
      </c>
      <c r="B18" s="19"/>
      <c r="C18" s="20"/>
      <c r="D18" s="19"/>
      <c r="E18" s="21"/>
      <c r="F18" s="21"/>
      <c r="G18" s="21"/>
      <c r="H18" s="20"/>
      <c r="I18" s="22" t="str">
        <f aca="false">IF(OR(E18="",F18=""),"",IF(E18&lt;=F18,"REORDER","OK"))</f>
        <v/>
      </c>
      <c r="J18" s="23"/>
      <c r="K18" s="24" t="str">
        <f aca="false">IF(OR(E18="",J18=""),"",E18*J18)</f>
        <v/>
      </c>
      <c r="L18" s="21"/>
      <c r="M18" s="19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21"/>
      <c r="F19" s="21"/>
      <c r="G19" s="21"/>
      <c r="H19" s="20"/>
      <c r="I19" s="22" t="str">
        <f aca="false">IF(OR(E19="",F19=""),"",IF(E19&lt;=F19,"REORDER","OK"))</f>
        <v/>
      </c>
      <c r="J19" s="23"/>
      <c r="K19" s="24" t="str">
        <f aca="false">IF(OR(E19="",J19=""),"",E19*J19)</f>
        <v/>
      </c>
      <c r="L19" s="21"/>
      <c r="M19" s="19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21"/>
      <c r="F20" s="21"/>
      <c r="G20" s="21"/>
      <c r="H20" s="20"/>
      <c r="I20" s="22" t="str">
        <f aca="false">IF(OR(E20="",F20=""),"",IF(E20&lt;=F20,"REORDER","OK"))</f>
        <v/>
      </c>
      <c r="J20" s="23"/>
      <c r="K20" s="24" t="str">
        <f aca="false">IF(OR(E20="",J20=""),"",E20*J20)</f>
        <v/>
      </c>
      <c r="L20" s="21"/>
      <c r="M20" s="19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21"/>
      <c r="F21" s="21"/>
      <c r="G21" s="21"/>
      <c r="H21" s="20"/>
      <c r="I21" s="22" t="str">
        <f aca="false">IF(OR(E21="",F21=""),"",IF(E21&lt;=F21,"REORDER","OK"))</f>
        <v/>
      </c>
      <c r="J21" s="23"/>
      <c r="K21" s="24" t="str">
        <f aca="false">IF(OR(E21="",J21=""),"",E21*J21)</f>
        <v/>
      </c>
      <c r="L21" s="21"/>
      <c r="M21" s="19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21"/>
      <c r="F22" s="21"/>
      <c r="G22" s="21"/>
      <c r="H22" s="20"/>
      <c r="I22" s="22" t="str">
        <f aca="false">IF(OR(E22="",F22=""),"",IF(E22&lt;=F22,"REORDER","OK"))</f>
        <v/>
      </c>
      <c r="J22" s="23"/>
      <c r="K22" s="24" t="str">
        <f aca="false">IF(OR(E22="",J22=""),"",E22*J22)</f>
        <v/>
      </c>
      <c r="L22" s="21"/>
      <c r="M22" s="19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21"/>
      <c r="F23" s="21"/>
      <c r="G23" s="21"/>
      <c r="H23" s="20"/>
      <c r="I23" s="22" t="str">
        <f aca="false">IF(OR(E23="",F23=""),"",IF(E23&lt;=F23,"REORDER","OK"))</f>
        <v/>
      </c>
      <c r="J23" s="23"/>
      <c r="K23" s="24" t="str">
        <f aca="false">IF(OR(E23="",J23=""),"",E23*J23)</f>
        <v/>
      </c>
      <c r="L23" s="21"/>
      <c r="M23" s="19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21"/>
      <c r="F24" s="21"/>
      <c r="G24" s="21"/>
      <c r="H24" s="20"/>
      <c r="I24" s="22" t="str">
        <f aca="false">IF(OR(E24="",F24=""),"",IF(E24&lt;=F24,"REORDER","OK"))</f>
        <v/>
      </c>
      <c r="J24" s="23"/>
      <c r="K24" s="24" t="str">
        <f aca="false">IF(OR(E24="",J24=""),"",E24*J24)</f>
        <v/>
      </c>
      <c r="L24" s="21"/>
      <c r="M24" s="19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21"/>
      <c r="F25" s="21"/>
      <c r="G25" s="21"/>
      <c r="H25" s="20"/>
      <c r="I25" s="22" t="str">
        <f aca="false">IF(OR(E25="",F25=""),"",IF(E25&lt;=F25,"REORDER","OK"))</f>
        <v/>
      </c>
      <c r="J25" s="23"/>
      <c r="K25" s="24" t="str">
        <f aca="false">IF(OR(E25="",J25=""),"",E25*J25)</f>
        <v/>
      </c>
      <c r="L25" s="21"/>
      <c r="M25" s="19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21"/>
      <c r="F26" s="21"/>
      <c r="G26" s="21"/>
      <c r="H26" s="20"/>
      <c r="I26" s="22" t="str">
        <f aca="false">IF(OR(E26="",F26=""),"",IF(E26&lt;=F26,"REORDER","OK"))</f>
        <v/>
      </c>
      <c r="J26" s="23"/>
      <c r="K26" s="24" t="str">
        <f aca="false">IF(OR(E26="",J26=""),"",E26*J26)</f>
        <v/>
      </c>
      <c r="L26" s="21"/>
      <c r="M26" s="19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21"/>
      <c r="F27" s="21"/>
      <c r="G27" s="21"/>
      <c r="H27" s="20"/>
      <c r="I27" s="22" t="str">
        <f aca="false">IF(OR(E27="",F27=""),"",IF(E27&lt;=F27,"REORDER","OK"))</f>
        <v/>
      </c>
      <c r="J27" s="23"/>
      <c r="K27" s="24" t="str">
        <f aca="false">IF(OR(E27="",J27=""),"",E27*J27)</f>
        <v/>
      </c>
      <c r="L27" s="21"/>
      <c r="M27" s="19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21"/>
      <c r="F28" s="21"/>
      <c r="G28" s="21"/>
      <c r="H28" s="20"/>
      <c r="I28" s="22" t="str">
        <f aca="false">IF(OR(E28="",F28=""),"",IF(E28&lt;=F28,"REORDER","OK"))</f>
        <v/>
      </c>
      <c r="J28" s="23"/>
      <c r="K28" s="24" t="str">
        <f aca="false">IF(OR(E28="",J28=""),"",E28*J28)</f>
        <v/>
      </c>
      <c r="L28" s="21"/>
      <c r="M28" s="19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21"/>
      <c r="F29" s="21"/>
      <c r="G29" s="21"/>
      <c r="H29" s="20"/>
      <c r="I29" s="22" t="str">
        <f aca="false">IF(OR(E29="",F29=""),"",IF(E29&lt;=F29,"REORDER","OK"))</f>
        <v/>
      </c>
      <c r="J29" s="23"/>
      <c r="K29" s="24" t="str">
        <f aca="false">IF(OR(E29="",J29=""),"",E29*J29)</f>
        <v/>
      </c>
      <c r="L29" s="21"/>
      <c r="M29" s="19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21"/>
      <c r="F30" s="21"/>
      <c r="G30" s="21"/>
      <c r="H30" s="20"/>
      <c r="I30" s="22" t="str">
        <f aca="false">IF(OR(E30="",F30=""),"",IF(E30&lt;=F30,"REORDER","OK"))</f>
        <v/>
      </c>
      <c r="J30" s="23"/>
      <c r="K30" s="24" t="str">
        <f aca="false">IF(OR(E30="",J30=""),"",E30*J30)</f>
        <v/>
      </c>
      <c r="L30" s="21"/>
      <c r="M30" s="19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21"/>
      <c r="F31" s="21"/>
      <c r="G31" s="21"/>
      <c r="H31" s="20"/>
      <c r="I31" s="22" t="str">
        <f aca="false">IF(OR(E31="",F31=""),"",IF(E31&lt;=F31,"REORDER","OK"))</f>
        <v/>
      </c>
      <c r="J31" s="23"/>
      <c r="K31" s="24" t="str">
        <f aca="false">IF(OR(E31="",J31=""),"",E31*J31)</f>
        <v/>
      </c>
      <c r="L31" s="21"/>
      <c r="M31" s="19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21"/>
      <c r="F32" s="21"/>
      <c r="G32" s="21"/>
      <c r="H32" s="20"/>
      <c r="I32" s="22" t="str">
        <f aca="false">IF(OR(E32="",F32=""),"",IF(E32&lt;=F32,"REORDER","OK"))</f>
        <v/>
      </c>
      <c r="J32" s="23"/>
      <c r="K32" s="24" t="str">
        <f aca="false">IF(OR(E32="",J32=""),"",E32*J32)</f>
        <v/>
      </c>
      <c r="L32" s="21"/>
      <c r="M32" s="19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21"/>
      <c r="F33" s="21"/>
      <c r="G33" s="21"/>
      <c r="H33" s="20"/>
      <c r="I33" s="22" t="str">
        <f aca="false">IF(OR(E33="",F33=""),"",IF(E33&lt;=F33,"REORDER","OK"))</f>
        <v/>
      </c>
      <c r="J33" s="23"/>
      <c r="K33" s="24" t="str">
        <f aca="false">IF(OR(E33="",J33=""),"",E33*J33)</f>
        <v/>
      </c>
      <c r="L33" s="21"/>
      <c r="M33" s="19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21"/>
      <c r="F34" s="21"/>
      <c r="G34" s="21"/>
      <c r="H34" s="20"/>
      <c r="I34" s="22" t="str">
        <f aca="false">IF(OR(E34="",F34=""),"",IF(E34&lt;=F34,"REORDER","OK"))</f>
        <v/>
      </c>
      <c r="J34" s="23"/>
      <c r="K34" s="24" t="str">
        <f aca="false">IF(OR(E34="",J34=""),"",E34*J34)</f>
        <v/>
      </c>
      <c r="L34" s="21"/>
      <c r="M34" s="19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21"/>
      <c r="F35" s="21"/>
      <c r="G35" s="21"/>
      <c r="H35" s="20"/>
      <c r="I35" s="22" t="str">
        <f aca="false">IF(OR(E35="",F35=""),"",IF(E35&lt;=F35,"REORDER","OK"))</f>
        <v/>
      </c>
      <c r="J35" s="23"/>
      <c r="K35" s="24" t="str">
        <f aca="false">IF(OR(E35="",J35=""),"",E35*J35)</f>
        <v/>
      </c>
      <c r="L35" s="21"/>
      <c r="M35" s="19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21"/>
      <c r="F36" s="21"/>
      <c r="G36" s="21"/>
      <c r="H36" s="20"/>
      <c r="I36" s="22" t="str">
        <f aca="false">IF(OR(E36="",F36=""),"",IF(E36&lt;=F36,"REORDER","OK"))</f>
        <v/>
      </c>
      <c r="J36" s="23"/>
      <c r="K36" s="24" t="str">
        <f aca="false">IF(OR(E36="",J36=""),"",E36*J36)</f>
        <v/>
      </c>
      <c r="L36" s="21"/>
      <c r="M36" s="19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21"/>
      <c r="F37" s="21"/>
      <c r="G37" s="21"/>
      <c r="H37" s="20"/>
      <c r="I37" s="22" t="str">
        <f aca="false">IF(OR(E37="",F37=""),"",IF(E37&lt;=F37,"REORDER","OK"))</f>
        <v/>
      </c>
      <c r="J37" s="23"/>
      <c r="K37" s="24" t="str">
        <f aca="false">IF(OR(E37="",J37=""),"",E37*J37)</f>
        <v/>
      </c>
      <c r="L37" s="21"/>
      <c r="M37" s="19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21"/>
      <c r="F38" s="21"/>
      <c r="G38" s="21"/>
      <c r="H38" s="20"/>
      <c r="I38" s="22" t="str">
        <f aca="false">IF(OR(E38="",F38=""),"",IF(E38&lt;=F38,"REORDER","OK"))</f>
        <v/>
      </c>
      <c r="J38" s="23"/>
      <c r="K38" s="24" t="str">
        <f aca="false">IF(OR(E38="",J38=""),"",E38*J38)</f>
        <v/>
      </c>
      <c r="L38" s="21"/>
      <c r="M38" s="19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21"/>
      <c r="F39" s="21"/>
      <c r="G39" s="21"/>
      <c r="H39" s="20"/>
      <c r="I39" s="22" t="str">
        <f aca="false">IF(OR(E39="",F39=""),"",IF(E39&lt;=F39,"REORDER","OK"))</f>
        <v/>
      </c>
      <c r="J39" s="23"/>
      <c r="K39" s="24" t="str">
        <f aca="false">IF(OR(E39="",J39=""),"",E39*J39)</f>
        <v/>
      </c>
      <c r="L39" s="21"/>
      <c r="M39" s="19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21"/>
      <c r="F40" s="21"/>
      <c r="G40" s="21"/>
      <c r="H40" s="20"/>
      <c r="I40" s="22" t="str">
        <f aca="false">IF(OR(E40="",F40=""),"",IF(E40&lt;=F40,"REORDER","OK"))</f>
        <v/>
      </c>
      <c r="J40" s="23"/>
      <c r="K40" s="24" t="str">
        <f aca="false">IF(OR(E40="",J40=""),"",E40*J40)</f>
        <v/>
      </c>
      <c r="L40" s="21"/>
      <c r="M40" s="19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21"/>
      <c r="F41" s="21"/>
      <c r="G41" s="21"/>
      <c r="H41" s="20"/>
      <c r="I41" s="22" t="str">
        <f aca="false">IF(OR(E41="",F41=""),"",IF(E41&lt;=F41,"REORDER","OK"))</f>
        <v/>
      </c>
      <c r="J41" s="23"/>
      <c r="K41" s="24" t="str">
        <f aca="false">IF(OR(E41="",J41=""),"",E41*J41)</f>
        <v/>
      </c>
      <c r="L41" s="21"/>
      <c r="M41" s="19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21"/>
      <c r="F42" s="21"/>
      <c r="G42" s="21"/>
      <c r="H42" s="20"/>
      <c r="I42" s="22" t="str">
        <f aca="false">IF(OR(E42="",F42=""),"",IF(E42&lt;=F42,"REORDER","OK"))</f>
        <v/>
      </c>
      <c r="J42" s="23"/>
      <c r="K42" s="24" t="str">
        <f aca="false">IF(OR(E42="",J42=""),"",E42*J42)</f>
        <v/>
      </c>
      <c r="L42" s="21"/>
      <c r="M42" s="19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21"/>
      <c r="F43" s="21"/>
      <c r="G43" s="21"/>
      <c r="H43" s="20"/>
      <c r="I43" s="22" t="str">
        <f aca="false">IF(OR(E43="",F43=""),"",IF(E43&lt;=F43,"REORDER","OK"))</f>
        <v/>
      </c>
      <c r="J43" s="23"/>
      <c r="K43" s="24" t="str">
        <f aca="false">IF(OR(E43="",J43=""),"",E43*J43)</f>
        <v/>
      </c>
      <c r="L43" s="21"/>
      <c r="M43" s="19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21"/>
      <c r="F44" s="21"/>
      <c r="G44" s="21"/>
      <c r="H44" s="20"/>
      <c r="I44" s="22" t="str">
        <f aca="false">IF(OR(E44="",F44=""),"",IF(E44&lt;=F44,"REORDER","OK"))</f>
        <v/>
      </c>
      <c r="J44" s="23"/>
      <c r="K44" s="24" t="str">
        <f aca="false">IF(OR(E44="",J44=""),"",E44*J44)</f>
        <v/>
      </c>
      <c r="L44" s="21"/>
      <c r="M44" s="19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21"/>
      <c r="F45" s="21"/>
      <c r="G45" s="21"/>
      <c r="H45" s="20"/>
      <c r="I45" s="22" t="str">
        <f aca="false">IF(OR(E45="",F45=""),"",IF(E45&lt;=F45,"REORDER","OK"))</f>
        <v/>
      </c>
      <c r="J45" s="23"/>
      <c r="K45" s="24" t="str">
        <f aca="false">IF(OR(E45="",J45=""),"",E45*J45)</f>
        <v/>
      </c>
      <c r="L45" s="21"/>
      <c r="M45" s="19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21"/>
      <c r="F46" s="21"/>
      <c r="G46" s="21"/>
      <c r="H46" s="20"/>
      <c r="I46" s="22" t="str">
        <f aca="false">IF(OR(E46="",F46=""),"",IF(E46&lt;=F46,"REORDER","OK"))</f>
        <v/>
      </c>
      <c r="J46" s="23"/>
      <c r="K46" s="24" t="str">
        <f aca="false">IF(OR(E46="",J46=""),"",E46*J46)</f>
        <v/>
      </c>
      <c r="L46" s="21"/>
      <c r="M46" s="19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21"/>
      <c r="F47" s="21"/>
      <c r="G47" s="21"/>
      <c r="H47" s="20"/>
      <c r="I47" s="22" t="str">
        <f aca="false">IF(OR(E47="",F47=""),"",IF(E47&lt;=F47,"REORDER","OK"))</f>
        <v/>
      </c>
      <c r="J47" s="23"/>
      <c r="K47" s="24" t="str">
        <f aca="false">IF(OR(E47="",J47=""),"",E47*J47)</f>
        <v/>
      </c>
      <c r="L47" s="21"/>
      <c r="M47" s="19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21"/>
      <c r="F48" s="21"/>
      <c r="G48" s="21"/>
      <c r="H48" s="20"/>
      <c r="I48" s="22" t="str">
        <f aca="false">IF(OR(E48="",F48=""),"",IF(E48&lt;=F48,"REORDER","OK"))</f>
        <v/>
      </c>
      <c r="J48" s="23"/>
      <c r="K48" s="24" t="str">
        <f aca="false">IF(OR(E48="",J48=""),"",E48*J48)</f>
        <v/>
      </c>
      <c r="L48" s="21"/>
      <c r="M48" s="19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21"/>
      <c r="F49" s="21"/>
      <c r="G49" s="21"/>
      <c r="H49" s="20"/>
      <c r="I49" s="22" t="str">
        <f aca="false">IF(OR(E49="",F49=""),"",IF(E49&lt;=F49,"REORDER","OK"))</f>
        <v/>
      </c>
      <c r="J49" s="23"/>
      <c r="K49" s="24" t="str">
        <f aca="false">IF(OR(E49="",J49=""),"",E49*J49)</f>
        <v/>
      </c>
      <c r="L49" s="21"/>
      <c r="M49" s="19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21"/>
      <c r="F50" s="21"/>
      <c r="G50" s="21"/>
      <c r="H50" s="20"/>
      <c r="I50" s="22" t="str">
        <f aca="false">IF(OR(E50="",F50=""),"",IF(E50&lt;=F50,"REORDER","OK"))</f>
        <v/>
      </c>
      <c r="J50" s="23"/>
      <c r="K50" s="24" t="str">
        <f aca="false">IF(OR(E50="",J50=""),"",E50*J50)</f>
        <v/>
      </c>
      <c r="L50" s="21"/>
      <c r="M50" s="19"/>
    </row>
    <row r="51" customFormat="false" ht="15" hidden="false" customHeight="false" outlineLevel="0" collapsed="false">
      <c r="A51" s="25" t="s">
        <v>39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6" t="n">
        <f aca="false">COUNTIF($I$11:$I$50,"REORDER")</f>
        <v>0</v>
      </c>
      <c r="M51" s="26"/>
    </row>
    <row r="52" customFormat="false" ht="15" hidden="false" customHeight="false" outlineLevel="0" collapsed="false">
      <c r="A52" s="25" t="s">
        <v>40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6" t="n">
        <f aca="false">COUNTIFS($I$11:$I$50,"REORDER",$H$11:$H$50,"Yes")</f>
        <v>0</v>
      </c>
      <c r="M52" s="26"/>
    </row>
    <row r="53" customFormat="false" ht="15" hidden="false" customHeight="false" outlineLevel="0" collapsed="false">
      <c r="A53" s="25" t="s">
        <v>41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7" t="n">
        <f aca="false">SUM($K$11:$K$50)</f>
        <v>0</v>
      </c>
      <c r="M53" s="27"/>
    </row>
    <row r="55" customFormat="false" ht="15" hidden="false" customHeight="true" outlineLevel="0" collapsed="false">
      <c r="A55" s="28" t="s">
        <v>42</v>
      </c>
      <c r="B55" s="28"/>
      <c r="C55" s="28"/>
      <c r="D55" s="28"/>
      <c r="E55" s="28"/>
      <c r="F55" s="28"/>
      <c r="G55" s="28" t="s">
        <v>43</v>
      </c>
      <c r="H55" s="28"/>
      <c r="I55" s="28"/>
      <c r="J55" s="28"/>
      <c r="K55" s="28"/>
      <c r="L55" s="28"/>
      <c r="M55" s="28"/>
    </row>
    <row r="56" customFormat="false" ht="21.75" hidden="false" customHeight="true" outlineLevel="0" collapsed="false">
      <c r="A56" s="29" t="s">
        <v>44</v>
      </c>
      <c r="B56" s="29"/>
      <c r="C56" s="29"/>
      <c r="D56" s="29"/>
      <c r="E56" s="29"/>
      <c r="F56" s="29"/>
      <c r="G56" s="29" t="s">
        <v>44</v>
      </c>
      <c r="H56" s="29"/>
      <c r="I56" s="29"/>
      <c r="J56" s="29"/>
      <c r="K56" s="29"/>
      <c r="L56" s="29"/>
      <c r="M56" s="29"/>
    </row>
    <row r="57" customFormat="false" ht="21.75" hidden="false" customHeight="true" outlineLevel="0" collapsed="false">
      <c r="A57" s="29" t="s">
        <v>45</v>
      </c>
      <c r="B57" s="29"/>
      <c r="C57" s="29"/>
      <c r="D57" s="29"/>
      <c r="E57" s="29"/>
      <c r="F57" s="29"/>
      <c r="G57" s="29" t="s">
        <v>45</v>
      </c>
      <c r="H57" s="29"/>
      <c r="I57" s="29"/>
      <c r="J57" s="29"/>
      <c r="K57" s="29"/>
      <c r="L57" s="29"/>
      <c r="M57" s="29"/>
    </row>
    <row r="58" customFormat="false" ht="21.75" hidden="false" customHeight="true" outlineLevel="0" collapsed="false">
      <c r="A58" s="29" t="s">
        <v>46</v>
      </c>
      <c r="B58" s="29"/>
      <c r="C58" s="29"/>
      <c r="D58" s="29"/>
      <c r="E58" s="29"/>
      <c r="F58" s="29"/>
      <c r="G58" s="29" t="s">
        <v>46</v>
      </c>
      <c r="H58" s="29"/>
      <c r="I58" s="29"/>
      <c r="J58" s="29"/>
      <c r="K58" s="29"/>
      <c r="L58" s="29"/>
      <c r="M58" s="29"/>
    </row>
  </sheetData>
  <mergeCells count="28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7:C7"/>
    <mergeCell ref="D7:F7"/>
    <mergeCell ref="G7:I7"/>
    <mergeCell ref="J7:M7"/>
    <mergeCell ref="A9:M9"/>
    <mergeCell ref="A51:K51"/>
    <mergeCell ref="L51:M51"/>
    <mergeCell ref="A52:K52"/>
    <mergeCell ref="L52:M52"/>
    <mergeCell ref="A53:K53"/>
    <mergeCell ref="L53:M53"/>
    <mergeCell ref="A55:F55"/>
    <mergeCell ref="G55:M55"/>
    <mergeCell ref="A56:F56"/>
    <mergeCell ref="G56:M56"/>
    <mergeCell ref="A57:F57"/>
    <mergeCell ref="G57:M57"/>
    <mergeCell ref="A58:F58"/>
    <mergeCell ref="G58:M58"/>
  </mergeCells>
  <conditionalFormatting sqref="A1:M6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1:H5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7" min="5" style="0" width="9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2" min="11" style="0" width="12"/>
    <col collapsed="false" customWidth="true" hidden="false" outlineLevel="0" max="13" min="13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customFormat="false" ht="15" hidden="false" customHeight="true" outlineLevel="0" collapsed="false">
      <c r="A2" s="10" t="s">
        <v>47</v>
      </c>
      <c r="B2" s="10"/>
      <c r="C2" s="10"/>
      <c r="D2" s="10"/>
      <c r="E2" s="10"/>
      <c r="F2" s="10"/>
      <c r="G2" s="11" t="s">
        <v>48</v>
      </c>
      <c r="H2" s="11"/>
      <c r="I2" s="11"/>
      <c r="J2" s="11"/>
      <c r="K2" s="11"/>
      <c r="L2" s="11"/>
      <c r="M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customFormat="false" ht="15" hidden="false" customHeight="true" outlineLevel="0" collapsed="false">
      <c r="A6" s="14" t="s">
        <v>21</v>
      </c>
      <c r="B6" s="14"/>
      <c r="C6" s="14"/>
      <c r="D6" s="15" t="s">
        <v>49</v>
      </c>
      <c r="E6" s="15"/>
      <c r="F6" s="15"/>
      <c r="G6" s="14" t="s">
        <v>22</v>
      </c>
      <c r="H6" s="14"/>
      <c r="I6" s="14"/>
      <c r="J6" s="15" t="s">
        <v>50</v>
      </c>
      <c r="K6" s="15"/>
      <c r="L6" s="15"/>
      <c r="M6" s="15"/>
    </row>
    <row r="7" customFormat="false" ht="15" hidden="false" customHeight="true" outlineLevel="0" collapsed="false">
      <c r="A7" s="14" t="s">
        <v>23</v>
      </c>
      <c r="B7" s="14"/>
      <c r="C7" s="14"/>
      <c r="D7" s="16" t="n">
        <v>46315</v>
      </c>
      <c r="E7" s="16"/>
      <c r="F7" s="16"/>
      <c r="G7" s="14" t="s">
        <v>24</v>
      </c>
      <c r="H7" s="14"/>
      <c r="I7" s="14"/>
      <c r="J7" s="15" t="s">
        <v>51</v>
      </c>
      <c r="K7" s="15"/>
      <c r="L7" s="15"/>
      <c r="M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customFormat="false" ht="45" hidden="false" customHeight="true" outlineLevel="0" collapsed="false">
      <c r="A10" s="17" t="s">
        <v>26</v>
      </c>
      <c r="B10" s="17" t="s">
        <v>27</v>
      </c>
      <c r="C10" s="17" t="s">
        <v>28</v>
      </c>
      <c r="D10" s="17" t="s">
        <v>29</v>
      </c>
      <c r="E10" s="17" t="s">
        <v>30</v>
      </c>
      <c r="F10" s="17" t="s">
        <v>31</v>
      </c>
      <c r="G10" s="17" t="s">
        <v>32</v>
      </c>
      <c r="H10" s="17" t="s">
        <v>33</v>
      </c>
      <c r="I10" s="17" t="s">
        <v>34</v>
      </c>
      <c r="J10" s="17" t="s">
        <v>35</v>
      </c>
      <c r="K10" s="17" t="s">
        <v>36</v>
      </c>
      <c r="L10" s="17" t="s">
        <v>37</v>
      </c>
      <c r="M10" s="17" t="s">
        <v>38</v>
      </c>
    </row>
    <row r="11" customFormat="false" ht="22.35" hidden="false" customHeight="false" outlineLevel="0" collapsed="false">
      <c r="A11" s="18" t="n">
        <v>1</v>
      </c>
      <c r="B11" s="19" t="s">
        <v>52</v>
      </c>
      <c r="C11" s="20" t="s">
        <v>53</v>
      </c>
      <c r="D11" s="19" t="s">
        <v>54</v>
      </c>
      <c r="E11" s="21" t="n">
        <v>2</v>
      </c>
      <c r="F11" s="21" t="n">
        <v>1</v>
      </c>
      <c r="G11" s="21" t="n">
        <v>2</v>
      </c>
      <c r="H11" s="20" t="s">
        <v>55</v>
      </c>
      <c r="I11" s="22" t="str">
        <f aca="false">IF(OR(E11="",F11=""),"",IF(E11&lt;=F11,"REORDER","OK"))</f>
        <v>OK</v>
      </c>
      <c r="J11" s="23" t="n">
        <v>65000</v>
      </c>
      <c r="K11" s="24" t="n">
        <f aca="false">IF(OR(E11="",J11=""),"",E11*J11)</f>
        <v>130000</v>
      </c>
      <c r="L11" s="21" t="n">
        <v>6</v>
      </c>
      <c r="M11" s="19"/>
    </row>
    <row r="12" customFormat="false" ht="15" hidden="false" customHeight="false" outlineLevel="0" collapsed="false">
      <c r="A12" s="18" t="n">
        <v>2</v>
      </c>
      <c r="B12" s="19" t="s">
        <v>56</v>
      </c>
      <c r="C12" s="20" t="s">
        <v>57</v>
      </c>
      <c r="D12" s="19" t="s">
        <v>58</v>
      </c>
      <c r="E12" s="21" t="n">
        <v>1</v>
      </c>
      <c r="F12" s="21" t="n">
        <v>1</v>
      </c>
      <c r="G12" s="21" t="n">
        <v>1</v>
      </c>
      <c r="H12" s="20" t="s">
        <v>55</v>
      </c>
      <c r="I12" s="22" t="str">
        <f aca="false">IF(OR(E12="",F12=""),"",IF(E12&lt;=F12,"REORDER","OK"))</f>
        <v>REORDER</v>
      </c>
      <c r="J12" s="23" t="n">
        <v>120000</v>
      </c>
      <c r="K12" s="24" t="n">
        <f aca="false">IF(OR(E12="",J12=""),"",E12*J12)</f>
        <v>120000</v>
      </c>
      <c r="L12" s="21" t="n">
        <v>10</v>
      </c>
      <c r="M12" s="19"/>
    </row>
    <row r="13" customFormat="false" ht="15" hidden="false" customHeight="false" outlineLevel="0" collapsed="false">
      <c r="A13" s="18" t="n">
        <v>3</v>
      </c>
      <c r="B13" s="19" t="s">
        <v>59</v>
      </c>
      <c r="C13" s="20" t="s">
        <v>60</v>
      </c>
      <c r="D13" s="19" t="s">
        <v>61</v>
      </c>
      <c r="E13" s="21" t="n">
        <v>3</v>
      </c>
      <c r="F13" s="21" t="n">
        <v>2</v>
      </c>
      <c r="G13" s="21" t="n">
        <v>4</v>
      </c>
      <c r="H13" s="20" t="s">
        <v>26</v>
      </c>
      <c r="I13" s="22" t="str">
        <f aca="false">IF(OR(E13="",F13=""),"",IF(E13&lt;=F13,"REORDER","OK"))</f>
        <v>OK</v>
      </c>
      <c r="J13" s="23" t="n">
        <v>18000</v>
      </c>
      <c r="K13" s="24" t="n">
        <f aca="false">IF(OR(E13="",J13=""),"",E13*J13)</f>
        <v>54000</v>
      </c>
      <c r="L13" s="21" t="n">
        <v>3</v>
      </c>
      <c r="M13" s="19"/>
    </row>
    <row r="14" customFormat="false" ht="15" hidden="false" customHeight="false" outlineLevel="0" collapsed="false">
      <c r="A14" s="18" t="n">
        <v>4</v>
      </c>
      <c r="B14" s="19" t="s">
        <v>62</v>
      </c>
      <c r="C14" s="20" t="s">
        <v>63</v>
      </c>
      <c r="D14" s="19" t="s">
        <v>64</v>
      </c>
      <c r="E14" s="21" t="n">
        <v>0</v>
      </c>
      <c r="F14" s="21" t="n">
        <v>1</v>
      </c>
      <c r="G14" s="21" t="n">
        <v>2</v>
      </c>
      <c r="H14" s="20" t="s">
        <v>55</v>
      </c>
      <c r="I14" s="22" t="str">
        <f aca="false">IF(OR(E14="",F14=""),"",IF(E14&lt;=F14,"REORDER","OK"))</f>
        <v>REORDER</v>
      </c>
      <c r="J14" s="23" t="n">
        <v>42000</v>
      </c>
      <c r="K14" s="24" t="n">
        <f aca="false">IF(OR(E14="",J14=""),"",E14*J14)</f>
        <v>0</v>
      </c>
      <c r="L14" s="21" t="n">
        <v>8</v>
      </c>
      <c r="M14" s="19"/>
    </row>
    <row r="15" customFormat="false" ht="15" hidden="false" customHeight="false" outlineLevel="0" collapsed="false">
      <c r="A15" s="18" t="n">
        <v>5</v>
      </c>
      <c r="B15" s="19"/>
      <c r="C15" s="20"/>
      <c r="D15" s="19"/>
      <c r="E15" s="21"/>
      <c r="F15" s="21"/>
      <c r="G15" s="21"/>
      <c r="H15" s="20"/>
      <c r="I15" s="22" t="str">
        <f aca="false">IF(OR(E15="",F15=""),"",IF(E15&lt;=F15,"REORDER","OK"))</f>
        <v/>
      </c>
      <c r="J15" s="23"/>
      <c r="K15" s="24" t="str">
        <f aca="false">IF(OR(E15="",J15=""),"",E15*J15)</f>
        <v/>
      </c>
      <c r="L15" s="21"/>
      <c r="M15" s="19"/>
    </row>
    <row r="16" customFormat="false" ht="15" hidden="false" customHeight="false" outlineLevel="0" collapsed="false">
      <c r="A16" s="18" t="n">
        <v>6</v>
      </c>
      <c r="B16" s="19"/>
      <c r="C16" s="20"/>
      <c r="D16" s="19"/>
      <c r="E16" s="21"/>
      <c r="F16" s="21"/>
      <c r="G16" s="21"/>
      <c r="H16" s="20"/>
      <c r="I16" s="22" t="str">
        <f aca="false">IF(OR(E16="",F16=""),"",IF(E16&lt;=F16,"REORDER","OK"))</f>
        <v/>
      </c>
      <c r="J16" s="23"/>
      <c r="K16" s="24" t="str">
        <f aca="false">IF(OR(E16="",J16=""),"",E16*J16)</f>
        <v/>
      </c>
      <c r="L16" s="21"/>
      <c r="M16" s="19"/>
    </row>
    <row r="17" customFormat="false" ht="15" hidden="false" customHeight="false" outlineLevel="0" collapsed="false">
      <c r="A17" s="18" t="n">
        <v>7</v>
      </c>
      <c r="B17" s="19"/>
      <c r="C17" s="20"/>
      <c r="D17" s="19"/>
      <c r="E17" s="21"/>
      <c r="F17" s="21"/>
      <c r="G17" s="21"/>
      <c r="H17" s="20"/>
      <c r="I17" s="22" t="str">
        <f aca="false">IF(OR(E17="",F17=""),"",IF(E17&lt;=F17,"REORDER","OK"))</f>
        <v/>
      </c>
      <c r="J17" s="23"/>
      <c r="K17" s="24" t="str">
        <f aca="false">IF(OR(E17="",J17=""),"",E17*J17)</f>
        <v/>
      </c>
      <c r="L17" s="21"/>
      <c r="M17" s="19"/>
    </row>
    <row r="18" customFormat="false" ht="15" hidden="false" customHeight="false" outlineLevel="0" collapsed="false">
      <c r="A18" s="18" t="n">
        <v>8</v>
      </c>
      <c r="B18" s="19"/>
      <c r="C18" s="20"/>
      <c r="D18" s="19"/>
      <c r="E18" s="21"/>
      <c r="F18" s="21"/>
      <c r="G18" s="21"/>
      <c r="H18" s="20"/>
      <c r="I18" s="22" t="str">
        <f aca="false">IF(OR(E18="",F18=""),"",IF(E18&lt;=F18,"REORDER","OK"))</f>
        <v/>
      </c>
      <c r="J18" s="23"/>
      <c r="K18" s="24" t="str">
        <f aca="false">IF(OR(E18="",J18=""),"",E18*J18)</f>
        <v/>
      </c>
      <c r="L18" s="21"/>
      <c r="M18" s="19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21"/>
      <c r="F19" s="21"/>
      <c r="G19" s="21"/>
      <c r="H19" s="20"/>
      <c r="I19" s="22" t="str">
        <f aca="false">IF(OR(E19="",F19=""),"",IF(E19&lt;=F19,"REORDER","OK"))</f>
        <v/>
      </c>
      <c r="J19" s="23"/>
      <c r="K19" s="24" t="str">
        <f aca="false">IF(OR(E19="",J19=""),"",E19*J19)</f>
        <v/>
      </c>
      <c r="L19" s="21"/>
      <c r="M19" s="19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21"/>
      <c r="F20" s="21"/>
      <c r="G20" s="21"/>
      <c r="H20" s="20"/>
      <c r="I20" s="22" t="str">
        <f aca="false">IF(OR(E20="",F20=""),"",IF(E20&lt;=F20,"REORDER","OK"))</f>
        <v/>
      </c>
      <c r="J20" s="23"/>
      <c r="K20" s="24" t="str">
        <f aca="false">IF(OR(E20="",J20=""),"",E20*J20)</f>
        <v/>
      </c>
      <c r="L20" s="21"/>
      <c r="M20" s="19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21"/>
      <c r="F21" s="21"/>
      <c r="G21" s="21"/>
      <c r="H21" s="20"/>
      <c r="I21" s="22" t="str">
        <f aca="false">IF(OR(E21="",F21=""),"",IF(E21&lt;=F21,"REORDER","OK"))</f>
        <v/>
      </c>
      <c r="J21" s="23"/>
      <c r="K21" s="24" t="str">
        <f aca="false">IF(OR(E21="",J21=""),"",E21*J21)</f>
        <v/>
      </c>
      <c r="L21" s="21"/>
      <c r="M21" s="19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21"/>
      <c r="F22" s="21"/>
      <c r="G22" s="21"/>
      <c r="H22" s="20"/>
      <c r="I22" s="22" t="str">
        <f aca="false">IF(OR(E22="",F22=""),"",IF(E22&lt;=F22,"REORDER","OK"))</f>
        <v/>
      </c>
      <c r="J22" s="23"/>
      <c r="K22" s="24" t="str">
        <f aca="false">IF(OR(E22="",J22=""),"",E22*J22)</f>
        <v/>
      </c>
      <c r="L22" s="21"/>
      <c r="M22" s="19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21"/>
      <c r="F23" s="21"/>
      <c r="G23" s="21"/>
      <c r="H23" s="20"/>
      <c r="I23" s="22" t="str">
        <f aca="false">IF(OR(E23="",F23=""),"",IF(E23&lt;=F23,"REORDER","OK"))</f>
        <v/>
      </c>
      <c r="J23" s="23"/>
      <c r="K23" s="24" t="str">
        <f aca="false">IF(OR(E23="",J23=""),"",E23*J23)</f>
        <v/>
      </c>
      <c r="L23" s="21"/>
      <c r="M23" s="19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21"/>
      <c r="F24" s="21"/>
      <c r="G24" s="21"/>
      <c r="H24" s="20"/>
      <c r="I24" s="22" t="str">
        <f aca="false">IF(OR(E24="",F24=""),"",IF(E24&lt;=F24,"REORDER","OK"))</f>
        <v/>
      </c>
      <c r="J24" s="23"/>
      <c r="K24" s="24" t="str">
        <f aca="false">IF(OR(E24="",J24=""),"",E24*J24)</f>
        <v/>
      </c>
      <c r="L24" s="21"/>
      <c r="M24" s="19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21"/>
      <c r="F25" s="21"/>
      <c r="G25" s="21"/>
      <c r="H25" s="20"/>
      <c r="I25" s="22" t="str">
        <f aca="false">IF(OR(E25="",F25=""),"",IF(E25&lt;=F25,"REORDER","OK"))</f>
        <v/>
      </c>
      <c r="J25" s="23"/>
      <c r="K25" s="24" t="str">
        <f aca="false">IF(OR(E25="",J25=""),"",E25*J25)</f>
        <v/>
      </c>
      <c r="L25" s="21"/>
      <c r="M25" s="19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21"/>
      <c r="F26" s="21"/>
      <c r="G26" s="21"/>
      <c r="H26" s="20"/>
      <c r="I26" s="22" t="str">
        <f aca="false">IF(OR(E26="",F26=""),"",IF(E26&lt;=F26,"REORDER","OK"))</f>
        <v/>
      </c>
      <c r="J26" s="23"/>
      <c r="K26" s="24" t="str">
        <f aca="false">IF(OR(E26="",J26=""),"",E26*J26)</f>
        <v/>
      </c>
      <c r="L26" s="21"/>
      <c r="M26" s="19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21"/>
      <c r="F27" s="21"/>
      <c r="G27" s="21"/>
      <c r="H27" s="20"/>
      <c r="I27" s="22" t="str">
        <f aca="false">IF(OR(E27="",F27=""),"",IF(E27&lt;=F27,"REORDER","OK"))</f>
        <v/>
      </c>
      <c r="J27" s="23"/>
      <c r="K27" s="24" t="str">
        <f aca="false">IF(OR(E27="",J27=""),"",E27*J27)</f>
        <v/>
      </c>
      <c r="L27" s="21"/>
      <c r="M27" s="19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21"/>
      <c r="F28" s="21"/>
      <c r="G28" s="21"/>
      <c r="H28" s="20"/>
      <c r="I28" s="22" t="str">
        <f aca="false">IF(OR(E28="",F28=""),"",IF(E28&lt;=F28,"REORDER","OK"))</f>
        <v/>
      </c>
      <c r="J28" s="23"/>
      <c r="K28" s="24" t="str">
        <f aca="false">IF(OR(E28="",J28=""),"",E28*J28)</f>
        <v/>
      </c>
      <c r="L28" s="21"/>
      <c r="M28" s="19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21"/>
      <c r="F29" s="21"/>
      <c r="G29" s="21"/>
      <c r="H29" s="20"/>
      <c r="I29" s="22" t="str">
        <f aca="false">IF(OR(E29="",F29=""),"",IF(E29&lt;=F29,"REORDER","OK"))</f>
        <v/>
      </c>
      <c r="J29" s="23"/>
      <c r="K29" s="24" t="str">
        <f aca="false">IF(OR(E29="",J29=""),"",E29*J29)</f>
        <v/>
      </c>
      <c r="L29" s="21"/>
      <c r="M29" s="19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21"/>
      <c r="F30" s="21"/>
      <c r="G30" s="21"/>
      <c r="H30" s="20"/>
      <c r="I30" s="22" t="str">
        <f aca="false">IF(OR(E30="",F30=""),"",IF(E30&lt;=F30,"REORDER","OK"))</f>
        <v/>
      </c>
      <c r="J30" s="23"/>
      <c r="K30" s="24" t="str">
        <f aca="false">IF(OR(E30="",J30=""),"",E30*J30)</f>
        <v/>
      </c>
      <c r="L30" s="21"/>
      <c r="M30" s="19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21"/>
      <c r="F31" s="21"/>
      <c r="G31" s="21"/>
      <c r="H31" s="20"/>
      <c r="I31" s="22" t="str">
        <f aca="false">IF(OR(E31="",F31=""),"",IF(E31&lt;=F31,"REORDER","OK"))</f>
        <v/>
      </c>
      <c r="J31" s="23"/>
      <c r="K31" s="24" t="str">
        <f aca="false">IF(OR(E31="",J31=""),"",E31*J31)</f>
        <v/>
      </c>
      <c r="L31" s="21"/>
      <c r="M31" s="19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21"/>
      <c r="F32" s="21"/>
      <c r="G32" s="21"/>
      <c r="H32" s="20"/>
      <c r="I32" s="22" t="str">
        <f aca="false">IF(OR(E32="",F32=""),"",IF(E32&lt;=F32,"REORDER","OK"))</f>
        <v/>
      </c>
      <c r="J32" s="23"/>
      <c r="K32" s="24" t="str">
        <f aca="false">IF(OR(E32="",J32=""),"",E32*J32)</f>
        <v/>
      </c>
      <c r="L32" s="21"/>
      <c r="M32" s="19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21"/>
      <c r="F33" s="21"/>
      <c r="G33" s="21"/>
      <c r="H33" s="20"/>
      <c r="I33" s="22" t="str">
        <f aca="false">IF(OR(E33="",F33=""),"",IF(E33&lt;=F33,"REORDER","OK"))</f>
        <v/>
      </c>
      <c r="J33" s="23"/>
      <c r="K33" s="24" t="str">
        <f aca="false">IF(OR(E33="",J33=""),"",E33*J33)</f>
        <v/>
      </c>
      <c r="L33" s="21"/>
      <c r="M33" s="19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21"/>
      <c r="F34" s="21"/>
      <c r="G34" s="21"/>
      <c r="H34" s="20"/>
      <c r="I34" s="22" t="str">
        <f aca="false">IF(OR(E34="",F34=""),"",IF(E34&lt;=F34,"REORDER","OK"))</f>
        <v/>
      </c>
      <c r="J34" s="23"/>
      <c r="K34" s="24" t="str">
        <f aca="false">IF(OR(E34="",J34=""),"",E34*J34)</f>
        <v/>
      </c>
      <c r="L34" s="21"/>
      <c r="M34" s="19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21"/>
      <c r="F35" s="21"/>
      <c r="G35" s="21"/>
      <c r="H35" s="20"/>
      <c r="I35" s="22" t="str">
        <f aca="false">IF(OR(E35="",F35=""),"",IF(E35&lt;=F35,"REORDER","OK"))</f>
        <v/>
      </c>
      <c r="J35" s="23"/>
      <c r="K35" s="24" t="str">
        <f aca="false">IF(OR(E35="",J35=""),"",E35*J35)</f>
        <v/>
      </c>
      <c r="L35" s="21"/>
      <c r="M35" s="19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21"/>
      <c r="F36" s="21"/>
      <c r="G36" s="21"/>
      <c r="H36" s="20"/>
      <c r="I36" s="22" t="str">
        <f aca="false">IF(OR(E36="",F36=""),"",IF(E36&lt;=F36,"REORDER","OK"))</f>
        <v/>
      </c>
      <c r="J36" s="23"/>
      <c r="K36" s="24" t="str">
        <f aca="false">IF(OR(E36="",J36=""),"",E36*J36)</f>
        <v/>
      </c>
      <c r="L36" s="21"/>
      <c r="M36" s="19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21"/>
      <c r="F37" s="21"/>
      <c r="G37" s="21"/>
      <c r="H37" s="20"/>
      <c r="I37" s="22" t="str">
        <f aca="false">IF(OR(E37="",F37=""),"",IF(E37&lt;=F37,"REORDER","OK"))</f>
        <v/>
      </c>
      <c r="J37" s="23"/>
      <c r="K37" s="24" t="str">
        <f aca="false">IF(OR(E37="",J37=""),"",E37*J37)</f>
        <v/>
      </c>
      <c r="L37" s="21"/>
      <c r="M37" s="19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21"/>
      <c r="F38" s="21"/>
      <c r="G38" s="21"/>
      <c r="H38" s="20"/>
      <c r="I38" s="22" t="str">
        <f aca="false">IF(OR(E38="",F38=""),"",IF(E38&lt;=F38,"REORDER","OK"))</f>
        <v/>
      </c>
      <c r="J38" s="23"/>
      <c r="K38" s="24" t="str">
        <f aca="false">IF(OR(E38="",J38=""),"",E38*J38)</f>
        <v/>
      </c>
      <c r="L38" s="21"/>
      <c r="M38" s="19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21"/>
      <c r="F39" s="21"/>
      <c r="G39" s="21"/>
      <c r="H39" s="20"/>
      <c r="I39" s="22" t="str">
        <f aca="false">IF(OR(E39="",F39=""),"",IF(E39&lt;=F39,"REORDER","OK"))</f>
        <v/>
      </c>
      <c r="J39" s="23"/>
      <c r="K39" s="24" t="str">
        <f aca="false">IF(OR(E39="",J39=""),"",E39*J39)</f>
        <v/>
      </c>
      <c r="L39" s="21"/>
      <c r="M39" s="19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21"/>
      <c r="F40" s="21"/>
      <c r="G40" s="21"/>
      <c r="H40" s="20"/>
      <c r="I40" s="22" t="str">
        <f aca="false">IF(OR(E40="",F40=""),"",IF(E40&lt;=F40,"REORDER","OK"))</f>
        <v/>
      </c>
      <c r="J40" s="23"/>
      <c r="K40" s="24" t="str">
        <f aca="false">IF(OR(E40="",J40=""),"",E40*J40)</f>
        <v/>
      </c>
      <c r="L40" s="21"/>
      <c r="M40" s="19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21"/>
      <c r="F41" s="21"/>
      <c r="G41" s="21"/>
      <c r="H41" s="20"/>
      <c r="I41" s="22" t="str">
        <f aca="false">IF(OR(E41="",F41=""),"",IF(E41&lt;=F41,"REORDER","OK"))</f>
        <v/>
      </c>
      <c r="J41" s="23"/>
      <c r="K41" s="24" t="str">
        <f aca="false">IF(OR(E41="",J41=""),"",E41*J41)</f>
        <v/>
      </c>
      <c r="L41" s="21"/>
      <c r="M41" s="19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21"/>
      <c r="F42" s="21"/>
      <c r="G42" s="21"/>
      <c r="H42" s="20"/>
      <c r="I42" s="22" t="str">
        <f aca="false">IF(OR(E42="",F42=""),"",IF(E42&lt;=F42,"REORDER","OK"))</f>
        <v/>
      </c>
      <c r="J42" s="23"/>
      <c r="K42" s="24" t="str">
        <f aca="false">IF(OR(E42="",J42=""),"",E42*J42)</f>
        <v/>
      </c>
      <c r="L42" s="21"/>
      <c r="M42" s="19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21"/>
      <c r="F43" s="21"/>
      <c r="G43" s="21"/>
      <c r="H43" s="20"/>
      <c r="I43" s="22" t="str">
        <f aca="false">IF(OR(E43="",F43=""),"",IF(E43&lt;=F43,"REORDER","OK"))</f>
        <v/>
      </c>
      <c r="J43" s="23"/>
      <c r="K43" s="24" t="str">
        <f aca="false">IF(OR(E43="",J43=""),"",E43*J43)</f>
        <v/>
      </c>
      <c r="L43" s="21"/>
      <c r="M43" s="19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21"/>
      <c r="F44" s="21"/>
      <c r="G44" s="21"/>
      <c r="H44" s="20"/>
      <c r="I44" s="22" t="str">
        <f aca="false">IF(OR(E44="",F44=""),"",IF(E44&lt;=F44,"REORDER","OK"))</f>
        <v/>
      </c>
      <c r="J44" s="23"/>
      <c r="K44" s="24" t="str">
        <f aca="false">IF(OR(E44="",J44=""),"",E44*J44)</f>
        <v/>
      </c>
      <c r="L44" s="21"/>
      <c r="M44" s="19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21"/>
      <c r="F45" s="21"/>
      <c r="G45" s="21"/>
      <c r="H45" s="20"/>
      <c r="I45" s="22" t="str">
        <f aca="false">IF(OR(E45="",F45=""),"",IF(E45&lt;=F45,"REORDER","OK"))</f>
        <v/>
      </c>
      <c r="J45" s="23"/>
      <c r="K45" s="24" t="str">
        <f aca="false">IF(OR(E45="",J45=""),"",E45*J45)</f>
        <v/>
      </c>
      <c r="L45" s="21"/>
      <c r="M45" s="19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21"/>
      <c r="F46" s="21"/>
      <c r="G46" s="21"/>
      <c r="H46" s="20"/>
      <c r="I46" s="22" t="str">
        <f aca="false">IF(OR(E46="",F46=""),"",IF(E46&lt;=F46,"REORDER","OK"))</f>
        <v/>
      </c>
      <c r="J46" s="23"/>
      <c r="K46" s="24" t="str">
        <f aca="false">IF(OR(E46="",J46=""),"",E46*J46)</f>
        <v/>
      </c>
      <c r="L46" s="21"/>
      <c r="M46" s="19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21"/>
      <c r="F47" s="21"/>
      <c r="G47" s="21"/>
      <c r="H47" s="20"/>
      <c r="I47" s="22" t="str">
        <f aca="false">IF(OR(E47="",F47=""),"",IF(E47&lt;=F47,"REORDER","OK"))</f>
        <v/>
      </c>
      <c r="J47" s="23"/>
      <c r="K47" s="24" t="str">
        <f aca="false">IF(OR(E47="",J47=""),"",E47*J47)</f>
        <v/>
      </c>
      <c r="L47" s="21"/>
      <c r="M47" s="19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21"/>
      <c r="F48" s="21"/>
      <c r="G48" s="21"/>
      <c r="H48" s="20"/>
      <c r="I48" s="22" t="str">
        <f aca="false">IF(OR(E48="",F48=""),"",IF(E48&lt;=F48,"REORDER","OK"))</f>
        <v/>
      </c>
      <c r="J48" s="23"/>
      <c r="K48" s="24" t="str">
        <f aca="false">IF(OR(E48="",J48=""),"",E48*J48)</f>
        <v/>
      </c>
      <c r="L48" s="21"/>
      <c r="M48" s="19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21"/>
      <c r="F49" s="21"/>
      <c r="G49" s="21"/>
      <c r="H49" s="20"/>
      <c r="I49" s="22" t="str">
        <f aca="false">IF(OR(E49="",F49=""),"",IF(E49&lt;=F49,"REORDER","OK"))</f>
        <v/>
      </c>
      <c r="J49" s="23"/>
      <c r="K49" s="24" t="str">
        <f aca="false">IF(OR(E49="",J49=""),"",E49*J49)</f>
        <v/>
      </c>
      <c r="L49" s="21"/>
      <c r="M49" s="19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21"/>
      <c r="F50" s="21"/>
      <c r="G50" s="21"/>
      <c r="H50" s="20"/>
      <c r="I50" s="22" t="str">
        <f aca="false">IF(OR(E50="",F50=""),"",IF(E50&lt;=F50,"REORDER","OK"))</f>
        <v/>
      </c>
      <c r="J50" s="23"/>
      <c r="K50" s="24" t="str">
        <f aca="false">IF(OR(E50="",J50=""),"",E50*J50)</f>
        <v/>
      </c>
      <c r="L50" s="21"/>
      <c r="M50" s="19"/>
    </row>
    <row r="51" customFormat="false" ht="15" hidden="false" customHeight="false" outlineLevel="0" collapsed="false">
      <c r="A51" s="25" t="s">
        <v>39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6" t="n">
        <f aca="false">COUNTIF($I$11:$I$50,"REORDER")</f>
        <v>2</v>
      </c>
      <c r="M51" s="26"/>
    </row>
    <row r="52" customFormat="false" ht="15" hidden="false" customHeight="false" outlineLevel="0" collapsed="false">
      <c r="A52" s="25" t="s">
        <v>40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6" t="n">
        <f aca="false">COUNTIFS($I$11:$I$50,"REORDER",$H$11:$H$50,"Yes")</f>
        <v>2</v>
      </c>
      <c r="M52" s="26"/>
    </row>
    <row r="53" customFormat="false" ht="15" hidden="false" customHeight="false" outlineLevel="0" collapsed="false">
      <c r="A53" s="25" t="s">
        <v>41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7" t="n">
        <f aca="false">SUM($K$11:$K$50)</f>
        <v>304000</v>
      </c>
      <c r="M53" s="27"/>
    </row>
    <row r="55" customFormat="false" ht="15" hidden="false" customHeight="true" outlineLevel="0" collapsed="false">
      <c r="A55" s="28" t="s">
        <v>42</v>
      </c>
      <c r="B55" s="28"/>
      <c r="C55" s="28"/>
      <c r="D55" s="28"/>
      <c r="E55" s="28"/>
      <c r="F55" s="28"/>
      <c r="G55" s="28" t="s">
        <v>43</v>
      </c>
      <c r="H55" s="28"/>
      <c r="I55" s="28"/>
      <c r="J55" s="28"/>
      <c r="K55" s="28"/>
      <c r="L55" s="28"/>
      <c r="M55" s="28"/>
    </row>
    <row r="56" customFormat="false" ht="21.75" hidden="false" customHeight="true" outlineLevel="0" collapsed="false">
      <c r="A56" s="29" t="s">
        <v>44</v>
      </c>
      <c r="B56" s="29"/>
      <c r="C56" s="29"/>
      <c r="D56" s="29"/>
      <c r="E56" s="29"/>
      <c r="F56" s="29"/>
      <c r="G56" s="29" t="s">
        <v>44</v>
      </c>
      <c r="H56" s="29"/>
      <c r="I56" s="29"/>
      <c r="J56" s="29"/>
      <c r="K56" s="29"/>
      <c r="L56" s="29"/>
      <c r="M56" s="29"/>
    </row>
    <row r="57" customFormat="false" ht="21.75" hidden="false" customHeight="true" outlineLevel="0" collapsed="false">
      <c r="A57" s="29" t="s">
        <v>45</v>
      </c>
      <c r="B57" s="29"/>
      <c r="C57" s="29"/>
      <c r="D57" s="29"/>
      <c r="E57" s="29"/>
      <c r="F57" s="29"/>
      <c r="G57" s="29" t="s">
        <v>45</v>
      </c>
      <c r="H57" s="29"/>
      <c r="I57" s="29"/>
      <c r="J57" s="29"/>
      <c r="K57" s="29"/>
      <c r="L57" s="29"/>
      <c r="M57" s="29"/>
    </row>
    <row r="58" customFormat="false" ht="21.75" hidden="false" customHeight="true" outlineLevel="0" collapsed="false">
      <c r="A58" s="29" t="s">
        <v>46</v>
      </c>
      <c r="B58" s="29"/>
      <c r="C58" s="29"/>
      <c r="D58" s="29"/>
      <c r="E58" s="29"/>
      <c r="F58" s="29"/>
      <c r="G58" s="29" t="s">
        <v>46</v>
      </c>
      <c r="H58" s="29"/>
      <c r="I58" s="29"/>
      <c r="J58" s="29"/>
      <c r="K58" s="29"/>
      <c r="L58" s="29"/>
      <c r="M58" s="29"/>
    </row>
  </sheetData>
  <mergeCells count="28">
    <mergeCell ref="A1:M1"/>
    <mergeCell ref="A2:F2"/>
    <mergeCell ref="G2:M2"/>
    <mergeCell ref="A3:M3"/>
    <mergeCell ref="A5:M5"/>
    <mergeCell ref="A6:C6"/>
    <mergeCell ref="D6:F6"/>
    <mergeCell ref="G6:I6"/>
    <mergeCell ref="J6:M6"/>
    <mergeCell ref="A7:C7"/>
    <mergeCell ref="D7:F7"/>
    <mergeCell ref="G7:I7"/>
    <mergeCell ref="J7:M7"/>
    <mergeCell ref="A9:M9"/>
    <mergeCell ref="A51:K51"/>
    <mergeCell ref="L51:M51"/>
    <mergeCell ref="A52:K52"/>
    <mergeCell ref="L52:M52"/>
    <mergeCell ref="A53:K53"/>
    <mergeCell ref="L53:M53"/>
    <mergeCell ref="A55:F55"/>
    <mergeCell ref="G55:M55"/>
    <mergeCell ref="A56:F56"/>
    <mergeCell ref="G56:M56"/>
    <mergeCell ref="A57:F57"/>
    <mergeCell ref="G57:M57"/>
    <mergeCell ref="A58:F58"/>
    <mergeCell ref="G58:M58"/>
  </mergeCells>
  <conditionalFormatting sqref="A1:M6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H11:H5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2026-10-24T09:14:18Z</dcterms:created>
  <dc:creator>instrumentationblog.in</dc:creator>
  <dc:description/>
  <dc:language>en-US</dc:language>
  <cp:lastModifiedBy/>
  <dcterms:modified xsi:type="dcterms:W3CDTF">2026-10-24T09:14:19Z</dcterms:modified>
  <cp:revision>0</cp:revision>
  <dc:subject/>
  <dc:title>Instrument Spare Parts List and Reorder Check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