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How to Use" sheetId="1" state="visible" r:id="rId3"/>
    <sheet name="Template" sheetId="2" state="visible" r:id="rId4"/>
    <sheet name="Example" sheetId="3" state="visible" r:id="rId5"/>
  </sheets>
  <definedNames>
    <definedName function="false" hidden="false" localSheetId="2" name="_xlnm.Print_Area" vbProcedure="false">Example!$A$1:$N$49</definedName>
    <definedName function="false" hidden="false" localSheetId="1" name="_xlnm.Print_Area" vbProcedure="false">Template!$A$1:$N$49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<sst xmlns="http://schemas.openxmlformats.org/spreadsheetml/2006/main" count="104" uniqueCount="62">
  <si>
    <t xml:space="preserve">HOW TO USE: GAS DETECTOR CALIBRATION RECORD</t>
  </si>
  <si>
    <t xml:space="preserve">Colour legend</t>
  </si>
  <si>
    <t xml:space="preserve">Yellow cells: type your data here.</t>
  </si>
  <si>
    <t xml:space="preserve">Grey cells: formulas. They calculate automatically; do not overwrite them.</t>
  </si>
  <si>
    <t xml:space="preserve">Steps</t>
  </si>
  <si>
    <t xml:space="preserve">1. Set the acceptance tolerance and calibration interval from your gas detection procedure.</t>
  </si>
  <si>
    <t xml:space="preserve">2. For each detector enter the test gas concentration and cylinder number.</t>
  </si>
  <si>
    <t xml:space="preserve">3. Record the as found reading (bump test) before adjustment, then the as left reading after calibration.</t>
  </si>
  <si>
    <t xml:space="preserve">4. Results and next due dates are calculated.</t>
  </si>
  <si>
    <t xml:space="preserve">5. Investigate bump test failures: the detector might not have alarmed correctly in service.</t>
  </si>
  <si>
    <t xml:space="preserve">What the formulas do</t>
  </si>
  <si>
    <t xml:space="preserve">• Error % = (reading − test gas) ÷ test gas × 100.</t>
  </si>
  <si>
    <t xml:space="preserve">• PASS if |error| ≤ tolerance.</t>
  </si>
  <si>
    <t xml:space="preserve">• Next due = date + interval.</t>
  </si>
  <si>
    <t xml:space="preserve">Sheets: "Template" is blank and ready to use. "Example" shows a completed form so you can see the expected format.</t>
  </si>
  <si>
    <t xml:space="preserve">More free templates, calculators and tools: https://instrumentationblog.in/downloads/templates/</t>
  </si>
  <si>
    <t xml:space="preserve">GAS DETECTOR CALIBRATION RECORD</t>
  </si>
  <si>
    <t xml:space="preserve">Company: Your Company Name / Logo</t>
  </si>
  <si>
    <t xml:space="preserve">Doc no:       Rev: </t>
  </si>
  <si>
    <t xml:space="preserve">Yellow cells: enter data. Grey cells: calculated automatically. Free template from instrumentationblog.in</t>
  </si>
  <si>
    <t xml:space="preserve">Calibration details</t>
  </si>
  <si>
    <t xml:space="preserve">Area</t>
  </si>
  <si>
    <t xml:space="preserve">Acceptance tolerance (± % of test gas)</t>
  </si>
  <si>
    <t xml:space="preserve">Calibration interval (months)</t>
  </si>
  <si>
    <t xml:space="preserve">Calibration kit</t>
  </si>
  <si>
    <t xml:space="preserve">Detectors</t>
  </si>
  <si>
    <t xml:space="preserve">Tag</t>
  </si>
  <si>
    <t xml:space="preserve">Gas</t>
  </si>
  <si>
    <t xml:space="preserve">Range</t>
  </si>
  <si>
    <t xml:space="preserve">Test gas conc.</t>
  </si>
  <si>
    <t xml:space="preserve">Cylinder no</t>
  </si>
  <si>
    <t xml:space="preserve">As found</t>
  </si>
  <si>
    <t xml:space="preserve">As found error %</t>
  </si>
  <si>
    <t xml:space="preserve">Bump test</t>
  </si>
  <si>
    <t xml:space="preserve">As left</t>
  </si>
  <si>
    <t xml:space="preserve">Date</t>
  </si>
  <si>
    <t xml:space="preserve">Next due</t>
  </si>
  <si>
    <t xml:space="preserve">By</t>
  </si>
  <si>
    <t xml:space="preserve">Remarks</t>
  </si>
  <si>
    <t xml:space="preserve">Detectors tested</t>
  </si>
  <si>
    <t xml:space="preserve">Bump test failures</t>
  </si>
  <si>
    <t xml:space="preserve">As left failures</t>
  </si>
  <si>
    <t xml:space="preserve">Calibrated by</t>
  </si>
  <si>
    <t xml:space="preserve">Checked by</t>
  </si>
  <si>
    <t xml:space="preserve">Name:</t>
  </si>
  <si>
    <t xml:space="preserve">Signature:</t>
  </si>
  <si>
    <t xml:space="preserve">Date:</t>
  </si>
  <si>
    <t xml:space="preserve">Company: ABC Process Industries Ltd</t>
  </si>
  <si>
    <t xml:space="preserve">Doc no: GD CAL 001      Rev: 0</t>
  </si>
  <si>
    <t xml:space="preserve">Compressor house</t>
  </si>
  <si>
    <t xml:space="preserve">Cal gas kit CK 03</t>
  </si>
  <si>
    <t xml:space="preserve">GD 2201</t>
  </si>
  <si>
    <t xml:space="preserve">CH4</t>
  </si>
  <si>
    <t xml:space="preserve">0 to 100 % LEL</t>
  </si>
  <si>
    <t xml:space="preserve">C 1182</t>
  </si>
  <si>
    <t xml:space="preserve">Tech C</t>
  </si>
  <si>
    <t xml:space="preserve">GD 2202</t>
  </si>
  <si>
    <t xml:space="preserve">Low response; recalibrated</t>
  </si>
  <si>
    <t xml:space="preserve">GD 2301</t>
  </si>
  <si>
    <t xml:space="preserve">H2S</t>
  </si>
  <si>
    <t xml:space="preserve">0 to 50 ppm</t>
  </si>
  <si>
    <t xml:space="preserve">C 0977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</si>
</sst>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0.0"/>
    <numFmt numFmtId="166" formatCode="dd\-mmm\-yyyy"/>
    <numFmt numFmtId="167" formatCode="0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3"/>
      <color rgb="FFFFFFFF"/>
      <name val="Arial"/>
      <family val="0"/>
      <charset val="1"/>
    </font>
    <font>
      <b val="true"/>
      <sz val="11"/>
      <color rgb="FF000000"/>
      <name val="Arial"/>
      <family val="0"/>
      <charset val="1"/>
    </font>
    <font>
      <sz val="10"/>
      <color rgb="FF000000"/>
      <name val="Arial"/>
      <family val="0"/>
      <charset val="1"/>
    </font>
    <font>
      <i val="true"/>
      <sz val="10"/>
      <color rgb="FF404040"/>
      <name val="Arial"/>
      <family val="0"/>
      <charset val="1"/>
    </font>
    <font>
      <sz val="10"/>
      <color rgb="FF1E73BE"/>
      <name val="Arial"/>
      <family val="0"/>
      <charset val="1"/>
    </font>
    <font>
      <b val="true"/>
      <sz val="14"/>
      <color rgb="FFFFFFFF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i val="true"/>
      <sz val="8"/>
      <color rgb="FF595959"/>
      <name val="Arial"/>
      <family val="0"/>
      <charset val="1"/>
    </font>
    <font>
      <b val="true"/>
      <sz val="9"/>
      <color rgb="FF000000"/>
      <name val="Arial"/>
      <family val="0"/>
      <charset val="1"/>
    </font>
    <font>
      <b val="true"/>
      <sz val="9"/>
      <color rgb="FFFFFFFF"/>
      <name val="Arial"/>
      <family val="0"/>
      <charset val="1"/>
    </font>
    <font>
      <sz val="9"/>
      <color rgb="FF000000"/>
      <name val="Arial"/>
      <family val="0"/>
      <charset val="1"/>
    </font>
  </fonts>
  <fills count="8">
    <fill>
      <patternFill patternType="none"/>
    </fill>
    <fill>
      <patternFill patternType="gray125"/>
    </fill>
    <fill>
      <patternFill patternType="solid">
        <fgColor rgb="FF1F3864"/>
        <bgColor rgb="FF333399"/>
      </patternFill>
    </fill>
    <fill>
      <patternFill patternType="solid">
        <fgColor rgb="FFFFF2CC"/>
        <bgColor rgb="FFEDEDED"/>
      </patternFill>
    </fill>
    <fill>
      <patternFill patternType="solid">
        <fgColor rgb="FFEDEDED"/>
        <bgColor rgb="FFDCE6F1"/>
      </patternFill>
    </fill>
    <fill>
      <patternFill patternType="solid">
        <fgColor rgb="FFBDD7EE"/>
        <bgColor rgb="FFDCE6F1"/>
      </patternFill>
    </fill>
    <fill>
      <patternFill patternType="solid">
        <fgColor rgb="FFDCE6F1"/>
        <bgColor rgb="FFEDEDED"/>
      </patternFill>
    </fill>
    <fill>
      <patternFill patternType="solid">
        <fgColor rgb="FF1E73BE"/>
        <bgColor rgb="FF3366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8C8C8C"/>
      </left>
      <right style="thin">
        <color rgb="FF8C8C8C"/>
      </right>
      <top style="thin">
        <color rgb="FF8C8C8C"/>
      </top>
      <bottom style="thin">
        <color rgb="FF8C8C8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0" fillId="5" borderId="1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12" fillId="6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3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4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4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4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4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3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2" fillId="6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10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3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EB9C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DCE6F1"/>
      <rgbColor rgb="FF660066"/>
      <rgbColor rgb="FFFF8080"/>
      <rgbColor rgb="FF1E73BE"/>
      <rgbColor rgb="FFBDD7E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DEDED"/>
      <rgbColor rgb="FFC6EFCE"/>
      <rgbColor rgb="FFFFEB9C"/>
      <rgbColor rgb="FF99CCFF"/>
      <rgbColor rgb="FFFF99CC"/>
      <rgbColor rgb="FFCC99FF"/>
      <rgbColor rgb="FFFFC7CE"/>
      <rgbColor rgb="FF3366FF"/>
      <rgbColor rgb="FF33CCCC"/>
      <rgbColor rgb="FF99CC00"/>
      <rgbColor rgb="FFFFCC00"/>
      <rgbColor rgb="FFFF9900"/>
      <rgbColor rgb="FFFF6600"/>
      <rgbColor rgb="FF595959"/>
      <rgbColor rgb="FF8C8C8C"/>
      <rgbColor rgb="FF1F3864"/>
      <rgbColor rgb="FF339966"/>
      <rgbColor rgb="FF003300"/>
      <rgbColor rgb="FF333300"/>
      <rgbColor rgb="FF993300"/>
      <rgbColor rgb="FF993366"/>
      <rgbColor rgb="FF333399"/>
      <rgbColor rgb="FF40404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B2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110"/>
  </cols>
  <sheetData>
    <row r="1" customFormat="false" ht="27.75" hidden="false" customHeight="true" outlineLevel="0" collapsed="false">
      <c r="A1" s="1" t="s">
        <v>0</v>
      </c>
      <c r="B1" s="1"/>
    </row>
    <row r="3" customFormat="false" ht="15" hidden="false" customHeight="false" outlineLevel="0" collapsed="false">
      <c r="B3" s="2" t="s">
        <v>1</v>
      </c>
    </row>
    <row r="4" customFormat="false" ht="15" hidden="false" customHeight="false" outlineLevel="0" collapsed="false">
      <c r="A4" s="3"/>
      <c r="B4" s="4" t="s">
        <v>2</v>
      </c>
    </row>
    <row r="5" customFormat="false" ht="15" hidden="false" customHeight="false" outlineLevel="0" collapsed="false">
      <c r="A5" s="5"/>
      <c r="B5" s="4" t="s">
        <v>3</v>
      </c>
    </row>
    <row r="7" customFormat="false" ht="15" hidden="false" customHeight="false" outlineLevel="0" collapsed="false">
      <c r="B7" s="2" t="s">
        <v>4</v>
      </c>
    </row>
    <row r="8" customFormat="false" ht="15" hidden="false" customHeight="true" outlineLevel="0" collapsed="false">
      <c r="B8" s="6" t="s">
        <v>5</v>
      </c>
    </row>
    <row r="9" customFormat="false" ht="15" hidden="false" customHeight="true" outlineLevel="0" collapsed="false">
      <c r="B9" s="6" t="s">
        <v>6</v>
      </c>
    </row>
    <row r="10" customFormat="false" ht="15" hidden="false" customHeight="true" outlineLevel="0" collapsed="false">
      <c r="B10" s="6" t="s">
        <v>7</v>
      </c>
    </row>
    <row r="11" customFormat="false" ht="15" hidden="false" customHeight="true" outlineLevel="0" collapsed="false">
      <c r="B11" s="6" t="s">
        <v>8</v>
      </c>
    </row>
    <row r="12" customFormat="false" ht="15" hidden="false" customHeight="true" outlineLevel="0" collapsed="false">
      <c r="B12" s="6" t="s">
        <v>9</v>
      </c>
    </row>
    <row r="14" customFormat="false" ht="15" hidden="false" customHeight="false" outlineLevel="0" collapsed="false">
      <c r="B14" s="2" t="s">
        <v>10</v>
      </c>
    </row>
    <row r="15" customFormat="false" ht="15" hidden="false" customHeight="true" outlineLevel="0" collapsed="false">
      <c r="B15" s="6" t="s">
        <v>11</v>
      </c>
    </row>
    <row r="16" customFormat="false" ht="15" hidden="false" customHeight="true" outlineLevel="0" collapsed="false">
      <c r="B16" s="6" t="s">
        <v>12</v>
      </c>
    </row>
    <row r="17" customFormat="false" ht="15" hidden="false" customHeight="true" outlineLevel="0" collapsed="false">
      <c r="B17" s="6" t="s">
        <v>13</v>
      </c>
    </row>
    <row r="19" customFormat="false" ht="15" hidden="false" customHeight="false" outlineLevel="0" collapsed="false">
      <c r="B19" s="7" t="s">
        <v>14</v>
      </c>
    </row>
    <row r="20" customFormat="false" ht="15" hidden="false" customHeight="false" outlineLevel="0" collapsed="false">
      <c r="B20" s="8" t="s">
        <v>15</v>
      </c>
    </row>
  </sheetData>
  <mergeCells count="1">
    <mergeCell ref="A1:B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N4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"/>
    <col collapsed="false" customWidth="true" hidden="false" outlineLevel="0" max="3" min="2" style="0" width="12"/>
    <col collapsed="false" customWidth="true" hidden="false" outlineLevel="0" max="10" min="4" style="0" width="9"/>
    <col collapsed="false" customWidth="true" hidden="false" outlineLevel="0" max="12" min="11" style="0" width="10"/>
    <col collapsed="false" customWidth="true" hidden="false" outlineLevel="0" max="13" min="13" style="0" width="11"/>
    <col collapsed="false" customWidth="true" hidden="false" outlineLevel="0" max="14" min="14" style="0" width="14"/>
  </cols>
  <sheetData>
    <row r="1" customFormat="false" ht="30" hidden="false" customHeight="true" outlineLevel="0" collapsed="false">
      <c r="A1" s="9" t="s">
        <v>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customFormat="false" ht="15" hidden="false" customHeight="true" outlineLevel="0" collapsed="false">
      <c r="A2" s="10" t="s">
        <v>17</v>
      </c>
      <c r="B2" s="10"/>
      <c r="C2" s="10"/>
      <c r="D2" s="10"/>
      <c r="E2" s="10"/>
      <c r="F2" s="10"/>
      <c r="G2" s="10"/>
      <c r="H2" s="11" t="s">
        <v>18</v>
      </c>
      <c r="I2" s="11"/>
      <c r="J2" s="11"/>
      <c r="K2" s="11"/>
      <c r="L2" s="11"/>
      <c r="M2" s="11"/>
      <c r="N2" s="11"/>
    </row>
    <row r="3" customFormat="false" ht="15" hidden="false" customHeight="false" outlineLevel="0" collapsed="false">
      <c r="A3" s="12" t="s">
        <v>19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</row>
    <row r="5" customFormat="false" ht="15" hidden="false" customHeight="false" outlineLevel="0" collapsed="false">
      <c r="A5" s="13" t="s">
        <v>20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</row>
    <row r="6" customFormat="false" ht="15" hidden="false" customHeight="true" outlineLevel="0" collapsed="false">
      <c r="A6" s="14" t="s">
        <v>21</v>
      </c>
      <c r="B6" s="14"/>
      <c r="C6" s="14"/>
      <c r="D6" s="14"/>
      <c r="E6" s="15"/>
      <c r="F6" s="15"/>
      <c r="G6" s="15"/>
      <c r="H6" s="14" t="s">
        <v>22</v>
      </c>
      <c r="I6" s="14"/>
      <c r="J6" s="14"/>
      <c r="K6" s="14"/>
      <c r="L6" s="15"/>
      <c r="M6" s="15"/>
      <c r="N6" s="15"/>
    </row>
    <row r="7" customFormat="false" ht="15" hidden="false" customHeight="true" outlineLevel="0" collapsed="false">
      <c r="A7" s="14" t="s">
        <v>23</v>
      </c>
      <c r="B7" s="14"/>
      <c r="C7" s="14"/>
      <c r="D7" s="14"/>
      <c r="E7" s="15"/>
      <c r="F7" s="15"/>
      <c r="G7" s="15"/>
      <c r="H7" s="14" t="s">
        <v>24</v>
      </c>
      <c r="I7" s="14"/>
      <c r="J7" s="14"/>
      <c r="K7" s="14"/>
      <c r="L7" s="15"/>
      <c r="M7" s="15"/>
      <c r="N7" s="15"/>
    </row>
    <row r="9" customFormat="false" ht="15" hidden="false" customHeight="false" outlineLevel="0" collapsed="false">
      <c r="A9" s="13" t="s">
        <v>25</v>
      </c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</row>
    <row r="10" customFormat="false" ht="45" hidden="false" customHeight="true" outlineLevel="0" collapsed="false">
      <c r="A10" s="16" t="s">
        <v>26</v>
      </c>
      <c r="B10" s="16" t="s">
        <v>27</v>
      </c>
      <c r="C10" s="16" t="s">
        <v>28</v>
      </c>
      <c r="D10" s="16" t="s">
        <v>29</v>
      </c>
      <c r="E10" s="16" t="s">
        <v>30</v>
      </c>
      <c r="F10" s="16" t="s">
        <v>31</v>
      </c>
      <c r="G10" s="16" t="s">
        <v>32</v>
      </c>
      <c r="H10" s="16" t="s">
        <v>33</v>
      </c>
      <c r="I10" s="16" t="s">
        <v>34</v>
      </c>
      <c r="J10" s="16" t="s">
        <v>34</v>
      </c>
      <c r="K10" s="16" t="s">
        <v>35</v>
      </c>
      <c r="L10" s="16" t="s">
        <v>36</v>
      </c>
      <c r="M10" s="16" t="s">
        <v>37</v>
      </c>
      <c r="N10" s="16" t="s">
        <v>38</v>
      </c>
    </row>
    <row r="11" customFormat="false" ht="15" hidden="false" customHeight="false" outlineLevel="0" collapsed="false">
      <c r="A11" s="17"/>
      <c r="B11" s="17"/>
      <c r="C11" s="17"/>
      <c r="D11" s="18"/>
      <c r="E11" s="17"/>
      <c r="F11" s="18"/>
      <c r="G11" s="19" t="str">
        <f aca="false">IF(OR(F11="",D11=""),"",(F11-D11)/D11*100)</f>
        <v/>
      </c>
      <c r="H11" s="20" t="str">
        <f aca="false">IF(G11="","",IF(ABS(G11)&lt;=$L$6,"PASS","FAIL"))</f>
        <v/>
      </c>
      <c r="I11" s="18"/>
      <c r="J11" s="20" t="str">
        <f aca="false">IF(OR(I11="",D11=""),"",IF(ABS((I11-D11)/D11*100)&lt;=$L$6,"PASS","FAIL"))</f>
        <v/>
      </c>
      <c r="K11" s="21"/>
      <c r="L11" s="22" t="str">
        <f aca="false">IF(K11="","",EDATE(K11,$E$7))</f>
        <v/>
      </c>
      <c r="M11" s="17"/>
      <c r="N11" s="23"/>
    </row>
    <row r="12" customFormat="false" ht="15" hidden="false" customHeight="false" outlineLevel="0" collapsed="false">
      <c r="A12" s="17"/>
      <c r="B12" s="17"/>
      <c r="C12" s="17"/>
      <c r="D12" s="18"/>
      <c r="E12" s="17"/>
      <c r="F12" s="18"/>
      <c r="G12" s="19" t="str">
        <f aca="false">IF(OR(F12="",D12=""),"",(F12-D12)/D12*100)</f>
        <v/>
      </c>
      <c r="H12" s="20" t="str">
        <f aca="false">IF(G12="","",IF(ABS(G12)&lt;=$L$6,"PASS","FAIL"))</f>
        <v/>
      </c>
      <c r="I12" s="18"/>
      <c r="J12" s="20" t="str">
        <f aca="false">IF(OR(I12="",D12=""),"",IF(ABS((I12-D12)/D12*100)&lt;=$L$6,"PASS","FAIL"))</f>
        <v/>
      </c>
      <c r="K12" s="21"/>
      <c r="L12" s="22" t="str">
        <f aca="false">IF(K12="","",EDATE(K12,$E$7))</f>
        <v/>
      </c>
      <c r="M12" s="17"/>
      <c r="N12" s="23"/>
    </row>
    <row r="13" customFormat="false" ht="15" hidden="false" customHeight="false" outlineLevel="0" collapsed="false">
      <c r="A13" s="17"/>
      <c r="B13" s="17"/>
      <c r="C13" s="17"/>
      <c r="D13" s="18"/>
      <c r="E13" s="17"/>
      <c r="F13" s="18"/>
      <c r="G13" s="19" t="str">
        <f aca="false">IF(OR(F13="",D13=""),"",(F13-D13)/D13*100)</f>
        <v/>
      </c>
      <c r="H13" s="20" t="str">
        <f aca="false">IF(G13="","",IF(ABS(G13)&lt;=$L$6,"PASS","FAIL"))</f>
        <v/>
      </c>
      <c r="I13" s="18"/>
      <c r="J13" s="20" t="str">
        <f aca="false">IF(OR(I13="",D13=""),"",IF(ABS((I13-D13)/D13*100)&lt;=$L$6,"PASS","FAIL"))</f>
        <v/>
      </c>
      <c r="K13" s="21"/>
      <c r="L13" s="22" t="str">
        <f aca="false">IF(K13="","",EDATE(K13,$E$7))</f>
        <v/>
      </c>
      <c r="M13" s="17"/>
      <c r="N13" s="23"/>
    </row>
    <row r="14" customFormat="false" ht="15" hidden="false" customHeight="false" outlineLevel="0" collapsed="false">
      <c r="A14" s="17"/>
      <c r="B14" s="17"/>
      <c r="C14" s="17"/>
      <c r="D14" s="18"/>
      <c r="E14" s="17"/>
      <c r="F14" s="18"/>
      <c r="G14" s="19" t="str">
        <f aca="false">IF(OR(F14="",D14=""),"",(F14-D14)/D14*100)</f>
        <v/>
      </c>
      <c r="H14" s="20" t="str">
        <f aca="false">IF(G14="","",IF(ABS(G14)&lt;=$L$6,"PASS","FAIL"))</f>
        <v/>
      </c>
      <c r="I14" s="18"/>
      <c r="J14" s="20" t="str">
        <f aca="false">IF(OR(I14="",D14=""),"",IF(ABS((I14-D14)/D14*100)&lt;=$L$6,"PASS","FAIL"))</f>
        <v/>
      </c>
      <c r="K14" s="21"/>
      <c r="L14" s="22" t="str">
        <f aca="false">IF(K14="","",EDATE(K14,$E$7))</f>
        <v/>
      </c>
      <c r="M14" s="17"/>
      <c r="N14" s="23"/>
    </row>
    <row r="15" customFormat="false" ht="15" hidden="false" customHeight="false" outlineLevel="0" collapsed="false">
      <c r="A15" s="17"/>
      <c r="B15" s="17"/>
      <c r="C15" s="17"/>
      <c r="D15" s="18"/>
      <c r="E15" s="17"/>
      <c r="F15" s="18"/>
      <c r="G15" s="19" t="str">
        <f aca="false">IF(OR(F15="",D15=""),"",(F15-D15)/D15*100)</f>
        <v/>
      </c>
      <c r="H15" s="20" t="str">
        <f aca="false">IF(G15="","",IF(ABS(G15)&lt;=$L$6,"PASS","FAIL"))</f>
        <v/>
      </c>
      <c r="I15" s="18"/>
      <c r="J15" s="20" t="str">
        <f aca="false">IF(OR(I15="",D15=""),"",IF(ABS((I15-D15)/D15*100)&lt;=$L$6,"PASS","FAIL"))</f>
        <v/>
      </c>
      <c r="K15" s="21"/>
      <c r="L15" s="22" t="str">
        <f aca="false">IF(K15="","",EDATE(K15,$E$7))</f>
        <v/>
      </c>
      <c r="M15" s="17"/>
      <c r="N15" s="23"/>
    </row>
    <row r="16" customFormat="false" ht="15" hidden="false" customHeight="false" outlineLevel="0" collapsed="false">
      <c r="A16" s="17"/>
      <c r="B16" s="17"/>
      <c r="C16" s="17"/>
      <c r="D16" s="18"/>
      <c r="E16" s="17"/>
      <c r="F16" s="18"/>
      <c r="G16" s="19" t="str">
        <f aca="false">IF(OR(F16="",D16=""),"",(F16-D16)/D16*100)</f>
        <v/>
      </c>
      <c r="H16" s="20" t="str">
        <f aca="false">IF(G16="","",IF(ABS(G16)&lt;=$L$6,"PASS","FAIL"))</f>
        <v/>
      </c>
      <c r="I16" s="18"/>
      <c r="J16" s="20" t="str">
        <f aca="false">IF(OR(I16="",D16=""),"",IF(ABS((I16-D16)/D16*100)&lt;=$L$6,"PASS","FAIL"))</f>
        <v/>
      </c>
      <c r="K16" s="21"/>
      <c r="L16" s="22" t="str">
        <f aca="false">IF(K16="","",EDATE(K16,$E$7))</f>
        <v/>
      </c>
      <c r="M16" s="17"/>
      <c r="N16" s="23"/>
    </row>
    <row r="17" customFormat="false" ht="15" hidden="false" customHeight="false" outlineLevel="0" collapsed="false">
      <c r="A17" s="17"/>
      <c r="B17" s="17"/>
      <c r="C17" s="17"/>
      <c r="D17" s="18"/>
      <c r="E17" s="17"/>
      <c r="F17" s="18"/>
      <c r="G17" s="19" t="str">
        <f aca="false">IF(OR(F17="",D17=""),"",(F17-D17)/D17*100)</f>
        <v/>
      </c>
      <c r="H17" s="20" t="str">
        <f aca="false">IF(G17="","",IF(ABS(G17)&lt;=$L$6,"PASS","FAIL"))</f>
        <v/>
      </c>
      <c r="I17" s="18"/>
      <c r="J17" s="20" t="str">
        <f aca="false">IF(OR(I17="",D17=""),"",IF(ABS((I17-D17)/D17*100)&lt;=$L$6,"PASS","FAIL"))</f>
        <v/>
      </c>
      <c r="K17" s="21"/>
      <c r="L17" s="22" t="str">
        <f aca="false">IF(K17="","",EDATE(K17,$E$7))</f>
        <v/>
      </c>
      <c r="M17" s="17"/>
      <c r="N17" s="23"/>
    </row>
    <row r="18" customFormat="false" ht="15" hidden="false" customHeight="false" outlineLevel="0" collapsed="false">
      <c r="A18" s="17"/>
      <c r="B18" s="17"/>
      <c r="C18" s="17"/>
      <c r="D18" s="18"/>
      <c r="E18" s="17"/>
      <c r="F18" s="18"/>
      <c r="G18" s="19" t="str">
        <f aca="false">IF(OR(F18="",D18=""),"",(F18-D18)/D18*100)</f>
        <v/>
      </c>
      <c r="H18" s="20" t="str">
        <f aca="false">IF(G18="","",IF(ABS(G18)&lt;=$L$6,"PASS","FAIL"))</f>
        <v/>
      </c>
      <c r="I18" s="18"/>
      <c r="J18" s="20" t="str">
        <f aca="false">IF(OR(I18="",D18=""),"",IF(ABS((I18-D18)/D18*100)&lt;=$L$6,"PASS","FAIL"))</f>
        <v/>
      </c>
      <c r="K18" s="21"/>
      <c r="L18" s="22" t="str">
        <f aca="false">IF(K18="","",EDATE(K18,$E$7))</f>
        <v/>
      </c>
      <c r="M18" s="17"/>
      <c r="N18" s="23"/>
    </row>
    <row r="19" customFormat="false" ht="15" hidden="false" customHeight="false" outlineLevel="0" collapsed="false">
      <c r="A19" s="17"/>
      <c r="B19" s="17"/>
      <c r="C19" s="17"/>
      <c r="D19" s="18"/>
      <c r="E19" s="17"/>
      <c r="F19" s="18"/>
      <c r="G19" s="19" t="str">
        <f aca="false">IF(OR(F19="",D19=""),"",(F19-D19)/D19*100)</f>
        <v/>
      </c>
      <c r="H19" s="20" t="str">
        <f aca="false">IF(G19="","",IF(ABS(G19)&lt;=$L$6,"PASS","FAIL"))</f>
        <v/>
      </c>
      <c r="I19" s="18"/>
      <c r="J19" s="20" t="str">
        <f aca="false">IF(OR(I19="",D19=""),"",IF(ABS((I19-D19)/D19*100)&lt;=$L$6,"PASS","FAIL"))</f>
        <v/>
      </c>
      <c r="K19" s="21"/>
      <c r="L19" s="22" t="str">
        <f aca="false">IF(K19="","",EDATE(K19,$E$7))</f>
        <v/>
      </c>
      <c r="M19" s="17"/>
      <c r="N19" s="23"/>
    </row>
    <row r="20" customFormat="false" ht="15" hidden="false" customHeight="false" outlineLevel="0" collapsed="false">
      <c r="A20" s="17"/>
      <c r="B20" s="17"/>
      <c r="C20" s="17"/>
      <c r="D20" s="18"/>
      <c r="E20" s="17"/>
      <c r="F20" s="18"/>
      <c r="G20" s="19" t="str">
        <f aca="false">IF(OR(F20="",D20=""),"",(F20-D20)/D20*100)</f>
        <v/>
      </c>
      <c r="H20" s="20" t="str">
        <f aca="false">IF(G20="","",IF(ABS(G20)&lt;=$L$6,"PASS","FAIL"))</f>
        <v/>
      </c>
      <c r="I20" s="18"/>
      <c r="J20" s="20" t="str">
        <f aca="false">IF(OR(I20="",D20=""),"",IF(ABS((I20-D20)/D20*100)&lt;=$L$6,"PASS","FAIL"))</f>
        <v/>
      </c>
      <c r="K20" s="21"/>
      <c r="L20" s="22" t="str">
        <f aca="false">IF(K20="","",EDATE(K20,$E$7))</f>
        <v/>
      </c>
      <c r="M20" s="17"/>
      <c r="N20" s="23"/>
    </row>
    <row r="21" customFormat="false" ht="15" hidden="false" customHeight="false" outlineLevel="0" collapsed="false">
      <c r="A21" s="17"/>
      <c r="B21" s="17"/>
      <c r="C21" s="17"/>
      <c r="D21" s="18"/>
      <c r="E21" s="17"/>
      <c r="F21" s="18"/>
      <c r="G21" s="19" t="str">
        <f aca="false">IF(OR(F21="",D21=""),"",(F21-D21)/D21*100)</f>
        <v/>
      </c>
      <c r="H21" s="20" t="str">
        <f aca="false">IF(G21="","",IF(ABS(G21)&lt;=$L$6,"PASS","FAIL"))</f>
        <v/>
      </c>
      <c r="I21" s="18"/>
      <c r="J21" s="20" t="str">
        <f aca="false">IF(OR(I21="",D21=""),"",IF(ABS((I21-D21)/D21*100)&lt;=$L$6,"PASS","FAIL"))</f>
        <v/>
      </c>
      <c r="K21" s="21"/>
      <c r="L21" s="22" t="str">
        <f aca="false">IF(K21="","",EDATE(K21,$E$7))</f>
        <v/>
      </c>
      <c r="M21" s="17"/>
      <c r="N21" s="23"/>
    </row>
    <row r="22" customFormat="false" ht="15" hidden="false" customHeight="false" outlineLevel="0" collapsed="false">
      <c r="A22" s="17"/>
      <c r="B22" s="17"/>
      <c r="C22" s="17"/>
      <c r="D22" s="18"/>
      <c r="E22" s="17"/>
      <c r="F22" s="18"/>
      <c r="G22" s="19" t="str">
        <f aca="false">IF(OR(F22="",D22=""),"",(F22-D22)/D22*100)</f>
        <v/>
      </c>
      <c r="H22" s="20" t="str">
        <f aca="false">IF(G22="","",IF(ABS(G22)&lt;=$L$6,"PASS","FAIL"))</f>
        <v/>
      </c>
      <c r="I22" s="18"/>
      <c r="J22" s="20" t="str">
        <f aca="false">IF(OR(I22="",D22=""),"",IF(ABS((I22-D22)/D22*100)&lt;=$L$6,"PASS","FAIL"))</f>
        <v/>
      </c>
      <c r="K22" s="21"/>
      <c r="L22" s="22" t="str">
        <f aca="false">IF(K22="","",EDATE(K22,$E$7))</f>
        <v/>
      </c>
      <c r="M22" s="17"/>
      <c r="N22" s="23"/>
    </row>
    <row r="23" customFormat="false" ht="15" hidden="false" customHeight="false" outlineLevel="0" collapsed="false">
      <c r="A23" s="17"/>
      <c r="B23" s="17"/>
      <c r="C23" s="17"/>
      <c r="D23" s="18"/>
      <c r="E23" s="17"/>
      <c r="F23" s="18"/>
      <c r="G23" s="19" t="str">
        <f aca="false">IF(OR(F23="",D23=""),"",(F23-D23)/D23*100)</f>
        <v/>
      </c>
      <c r="H23" s="20" t="str">
        <f aca="false">IF(G23="","",IF(ABS(G23)&lt;=$L$6,"PASS","FAIL"))</f>
        <v/>
      </c>
      <c r="I23" s="18"/>
      <c r="J23" s="20" t="str">
        <f aca="false">IF(OR(I23="",D23=""),"",IF(ABS((I23-D23)/D23*100)&lt;=$L$6,"PASS","FAIL"))</f>
        <v/>
      </c>
      <c r="K23" s="21"/>
      <c r="L23" s="22" t="str">
        <f aca="false">IF(K23="","",EDATE(K23,$E$7))</f>
        <v/>
      </c>
      <c r="M23" s="17"/>
      <c r="N23" s="23"/>
    </row>
    <row r="24" customFormat="false" ht="15" hidden="false" customHeight="false" outlineLevel="0" collapsed="false">
      <c r="A24" s="17"/>
      <c r="B24" s="17"/>
      <c r="C24" s="17"/>
      <c r="D24" s="18"/>
      <c r="E24" s="17"/>
      <c r="F24" s="18"/>
      <c r="G24" s="19" t="str">
        <f aca="false">IF(OR(F24="",D24=""),"",(F24-D24)/D24*100)</f>
        <v/>
      </c>
      <c r="H24" s="20" t="str">
        <f aca="false">IF(G24="","",IF(ABS(G24)&lt;=$L$6,"PASS","FAIL"))</f>
        <v/>
      </c>
      <c r="I24" s="18"/>
      <c r="J24" s="20" t="str">
        <f aca="false">IF(OR(I24="",D24=""),"",IF(ABS((I24-D24)/D24*100)&lt;=$L$6,"PASS","FAIL"))</f>
        <v/>
      </c>
      <c r="K24" s="21"/>
      <c r="L24" s="22" t="str">
        <f aca="false">IF(K24="","",EDATE(K24,$E$7))</f>
        <v/>
      </c>
      <c r="M24" s="17"/>
      <c r="N24" s="23"/>
    </row>
    <row r="25" customFormat="false" ht="15" hidden="false" customHeight="false" outlineLevel="0" collapsed="false">
      <c r="A25" s="17"/>
      <c r="B25" s="17"/>
      <c r="C25" s="17"/>
      <c r="D25" s="18"/>
      <c r="E25" s="17"/>
      <c r="F25" s="18"/>
      <c r="G25" s="19" t="str">
        <f aca="false">IF(OR(F25="",D25=""),"",(F25-D25)/D25*100)</f>
        <v/>
      </c>
      <c r="H25" s="20" t="str">
        <f aca="false">IF(G25="","",IF(ABS(G25)&lt;=$L$6,"PASS","FAIL"))</f>
        <v/>
      </c>
      <c r="I25" s="18"/>
      <c r="J25" s="20" t="str">
        <f aca="false">IF(OR(I25="",D25=""),"",IF(ABS((I25-D25)/D25*100)&lt;=$L$6,"PASS","FAIL"))</f>
        <v/>
      </c>
      <c r="K25" s="21"/>
      <c r="L25" s="22" t="str">
        <f aca="false">IF(K25="","",EDATE(K25,$E$7))</f>
        <v/>
      </c>
      <c r="M25" s="17"/>
      <c r="N25" s="23"/>
    </row>
    <row r="26" customFormat="false" ht="15" hidden="false" customHeight="false" outlineLevel="0" collapsed="false">
      <c r="A26" s="17"/>
      <c r="B26" s="17"/>
      <c r="C26" s="17"/>
      <c r="D26" s="18"/>
      <c r="E26" s="17"/>
      <c r="F26" s="18"/>
      <c r="G26" s="19" t="str">
        <f aca="false">IF(OR(F26="",D26=""),"",(F26-D26)/D26*100)</f>
        <v/>
      </c>
      <c r="H26" s="20" t="str">
        <f aca="false">IF(G26="","",IF(ABS(G26)&lt;=$L$6,"PASS","FAIL"))</f>
        <v/>
      </c>
      <c r="I26" s="18"/>
      <c r="J26" s="20" t="str">
        <f aca="false">IF(OR(I26="",D26=""),"",IF(ABS((I26-D26)/D26*100)&lt;=$L$6,"PASS","FAIL"))</f>
        <v/>
      </c>
      <c r="K26" s="21"/>
      <c r="L26" s="22" t="str">
        <f aca="false">IF(K26="","",EDATE(K26,$E$7))</f>
        <v/>
      </c>
      <c r="M26" s="17"/>
      <c r="N26" s="23"/>
    </row>
    <row r="27" customFormat="false" ht="15" hidden="false" customHeight="false" outlineLevel="0" collapsed="false">
      <c r="A27" s="17"/>
      <c r="B27" s="17"/>
      <c r="C27" s="17"/>
      <c r="D27" s="18"/>
      <c r="E27" s="17"/>
      <c r="F27" s="18"/>
      <c r="G27" s="19" t="str">
        <f aca="false">IF(OR(F27="",D27=""),"",(F27-D27)/D27*100)</f>
        <v/>
      </c>
      <c r="H27" s="20" t="str">
        <f aca="false">IF(G27="","",IF(ABS(G27)&lt;=$L$6,"PASS","FAIL"))</f>
        <v/>
      </c>
      <c r="I27" s="18"/>
      <c r="J27" s="20" t="str">
        <f aca="false">IF(OR(I27="",D27=""),"",IF(ABS((I27-D27)/D27*100)&lt;=$L$6,"PASS","FAIL"))</f>
        <v/>
      </c>
      <c r="K27" s="21"/>
      <c r="L27" s="22" t="str">
        <f aca="false">IF(K27="","",EDATE(K27,$E$7))</f>
        <v/>
      </c>
      <c r="M27" s="17"/>
      <c r="N27" s="23"/>
    </row>
    <row r="28" customFormat="false" ht="15" hidden="false" customHeight="false" outlineLevel="0" collapsed="false">
      <c r="A28" s="17"/>
      <c r="B28" s="17"/>
      <c r="C28" s="17"/>
      <c r="D28" s="18"/>
      <c r="E28" s="17"/>
      <c r="F28" s="18"/>
      <c r="G28" s="19" t="str">
        <f aca="false">IF(OR(F28="",D28=""),"",(F28-D28)/D28*100)</f>
        <v/>
      </c>
      <c r="H28" s="20" t="str">
        <f aca="false">IF(G28="","",IF(ABS(G28)&lt;=$L$6,"PASS","FAIL"))</f>
        <v/>
      </c>
      <c r="I28" s="18"/>
      <c r="J28" s="20" t="str">
        <f aca="false">IF(OR(I28="",D28=""),"",IF(ABS((I28-D28)/D28*100)&lt;=$L$6,"PASS","FAIL"))</f>
        <v/>
      </c>
      <c r="K28" s="21"/>
      <c r="L28" s="22" t="str">
        <f aca="false">IF(K28="","",EDATE(K28,$E$7))</f>
        <v/>
      </c>
      <c r="M28" s="17"/>
      <c r="N28" s="23"/>
    </row>
    <row r="29" customFormat="false" ht="15" hidden="false" customHeight="false" outlineLevel="0" collapsed="false">
      <c r="A29" s="17"/>
      <c r="B29" s="17"/>
      <c r="C29" s="17"/>
      <c r="D29" s="18"/>
      <c r="E29" s="17"/>
      <c r="F29" s="18"/>
      <c r="G29" s="19" t="str">
        <f aca="false">IF(OR(F29="",D29=""),"",(F29-D29)/D29*100)</f>
        <v/>
      </c>
      <c r="H29" s="20" t="str">
        <f aca="false">IF(G29="","",IF(ABS(G29)&lt;=$L$6,"PASS","FAIL"))</f>
        <v/>
      </c>
      <c r="I29" s="18"/>
      <c r="J29" s="20" t="str">
        <f aca="false">IF(OR(I29="",D29=""),"",IF(ABS((I29-D29)/D29*100)&lt;=$L$6,"PASS","FAIL"))</f>
        <v/>
      </c>
      <c r="K29" s="21"/>
      <c r="L29" s="22" t="str">
        <f aca="false">IF(K29="","",EDATE(K29,$E$7))</f>
        <v/>
      </c>
      <c r="M29" s="17"/>
      <c r="N29" s="23"/>
    </row>
    <row r="30" customFormat="false" ht="15" hidden="false" customHeight="false" outlineLevel="0" collapsed="false">
      <c r="A30" s="17"/>
      <c r="B30" s="17"/>
      <c r="C30" s="17"/>
      <c r="D30" s="18"/>
      <c r="E30" s="17"/>
      <c r="F30" s="18"/>
      <c r="G30" s="19" t="str">
        <f aca="false">IF(OR(F30="",D30=""),"",(F30-D30)/D30*100)</f>
        <v/>
      </c>
      <c r="H30" s="20" t="str">
        <f aca="false">IF(G30="","",IF(ABS(G30)&lt;=$L$6,"PASS","FAIL"))</f>
        <v/>
      </c>
      <c r="I30" s="18"/>
      <c r="J30" s="20" t="str">
        <f aca="false">IF(OR(I30="",D30=""),"",IF(ABS((I30-D30)/D30*100)&lt;=$L$6,"PASS","FAIL"))</f>
        <v/>
      </c>
      <c r="K30" s="21"/>
      <c r="L30" s="22" t="str">
        <f aca="false">IF(K30="","",EDATE(K30,$E$7))</f>
        <v/>
      </c>
      <c r="M30" s="17"/>
      <c r="N30" s="23"/>
    </row>
    <row r="31" customFormat="false" ht="15" hidden="false" customHeight="false" outlineLevel="0" collapsed="false">
      <c r="A31" s="17"/>
      <c r="B31" s="17"/>
      <c r="C31" s="17"/>
      <c r="D31" s="18"/>
      <c r="E31" s="17"/>
      <c r="F31" s="18"/>
      <c r="G31" s="19" t="str">
        <f aca="false">IF(OR(F31="",D31=""),"",(F31-D31)/D31*100)</f>
        <v/>
      </c>
      <c r="H31" s="20" t="str">
        <f aca="false">IF(G31="","",IF(ABS(G31)&lt;=$L$6,"PASS","FAIL"))</f>
        <v/>
      </c>
      <c r="I31" s="18"/>
      <c r="J31" s="20" t="str">
        <f aca="false">IF(OR(I31="",D31=""),"",IF(ABS((I31-D31)/D31*100)&lt;=$L$6,"PASS","FAIL"))</f>
        <v/>
      </c>
      <c r="K31" s="21"/>
      <c r="L31" s="22" t="str">
        <f aca="false">IF(K31="","",EDATE(K31,$E$7))</f>
        <v/>
      </c>
      <c r="M31" s="17"/>
      <c r="N31" s="23"/>
    </row>
    <row r="32" customFormat="false" ht="15" hidden="false" customHeight="false" outlineLevel="0" collapsed="false">
      <c r="A32" s="17"/>
      <c r="B32" s="17"/>
      <c r="C32" s="17"/>
      <c r="D32" s="18"/>
      <c r="E32" s="17"/>
      <c r="F32" s="18"/>
      <c r="G32" s="19" t="str">
        <f aca="false">IF(OR(F32="",D32=""),"",(F32-D32)/D32*100)</f>
        <v/>
      </c>
      <c r="H32" s="20" t="str">
        <f aca="false">IF(G32="","",IF(ABS(G32)&lt;=$L$6,"PASS","FAIL"))</f>
        <v/>
      </c>
      <c r="I32" s="18"/>
      <c r="J32" s="20" t="str">
        <f aca="false">IF(OR(I32="",D32=""),"",IF(ABS((I32-D32)/D32*100)&lt;=$L$6,"PASS","FAIL"))</f>
        <v/>
      </c>
      <c r="K32" s="21"/>
      <c r="L32" s="22" t="str">
        <f aca="false">IF(K32="","",EDATE(K32,$E$7))</f>
        <v/>
      </c>
      <c r="M32" s="17"/>
      <c r="N32" s="23"/>
    </row>
    <row r="33" customFormat="false" ht="15" hidden="false" customHeight="false" outlineLevel="0" collapsed="false">
      <c r="A33" s="17"/>
      <c r="B33" s="17"/>
      <c r="C33" s="17"/>
      <c r="D33" s="18"/>
      <c r="E33" s="17"/>
      <c r="F33" s="18"/>
      <c r="G33" s="19" t="str">
        <f aca="false">IF(OR(F33="",D33=""),"",(F33-D33)/D33*100)</f>
        <v/>
      </c>
      <c r="H33" s="20" t="str">
        <f aca="false">IF(G33="","",IF(ABS(G33)&lt;=$L$6,"PASS","FAIL"))</f>
        <v/>
      </c>
      <c r="I33" s="18"/>
      <c r="J33" s="20" t="str">
        <f aca="false">IF(OR(I33="",D33=""),"",IF(ABS((I33-D33)/D33*100)&lt;=$L$6,"PASS","FAIL"))</f>
        <v/>
      </c>
      <c r="K33" s="21"/>
      <c r="L33" s="22" t="str">
        <f aca="false">IF(K33="","",EDATE(K33,$E$7))</f>
        <v/>
      </c>
      <c r="M33" s="17"/>
      <c r="N33" s="23"/>
    </row>
    <row r="34" customFormat="false" ht="15" hidden="false" customHeight="false" outlineLevel="0" collapsed="false">
      <c r="A34" s="17"/>
      <c r="B34" s="17"/>
      <c r="C34" s="17"/>
      <c r="D34" s="18"/>
      <c r="E34" s="17"/>
      <c r="F34" s="18"/>
      <c r="G34" s="19" t="str">
        <f aca="false">IF(OR(F34="",D34=""),"",(F34-D34)/D34*100)</f>
        <v/>
      </c>
      <c r="H34" s="20" t="str">
        <f aca="false">IF(G34="","",IF(ABS(G34)&lt;=$L$6,"PASS","FAIL"))</f>
        <v/>
      </c>
      <c r="I34" s="18"/>
      <c r="J34" s="20" t="str">
        <f aca="false">IF(OR(I34="",D34=""),"",IF(ABS((I34-D34)/D34*100)&lt;=$L$6,"PASS","FAIL"))</f>
        <v/>
      </c>
      <c r="K34" s="21"/>
      <c r="L34" s="22" t="str">
        <f aca="false">IF(K34="","",EDATE(K34,$E$7))</f>
        <v/>
      </c>
      <c r="M34" s="17"/>
      <c r="N34" s="23"/>
    </row>
    <row r="35" customFormat="false" ht="15" hidden="false" customHeight="false" outlineLevel="0" collapsed="false">
      <c r="A35" s="17"/>
      <c r="B35" s="17"/>
      <c r="C35" s="17"/>
      <c r="D35" s="18"/>
      <c r="E35" s="17"/>
      <c r="F35" s="18"/>
      <c r="G35" s="19" t="str">
        <f aca="false">IF(OR(F35="",D35=""),"",(F35-D35)/D35*100)</f>
        <v/>
      </c>
      <c r="H35" s="20" t="str">
        <f aca="false">IF(G35="","",IF(ABS(G35)&lt;=$L$6,"PASS","FAIL"))</f>
        <v/>
      </c>
      <c r="I35" s="18"/>
      <c r="J35" s="20" t="str">
        <f aca="false">IF(OR(I35="",D35=""),"",IF(ABS((I35-D35)/D35*100)&lt;=$L$6,"PASS","FAIL"))</f>
        <v/>
      </c>
      <c r="K35" s="21"/>
      <c r="L35" s="22" t="str">
        <f aca="false">IF(K35="","",EDATE(K35,$E$7))</f>
        <v/>
      </c>
      <c r="M35" s="17"/>
      <c r="N35" s="23"/>
    </row>
    <row r="36" customFormat="false" ht="15" hidden="false" customHeight="false" outlineLevel="0" collapsed="false">
      <c r="A36" s="17"/>
      <c r="B36" s="17"/>
      <c r="C36" s="17"/>
      <c r="D36" s="18"/>
      <c r="E36" s="17"/>
      <c r="F36" s="18"/>
      <c r="G36" s="19" t="str">
        <f aca="false">IF(OR(F36="",D36=""),"",(F36-D36)/D36*100)</f>
        <v/>
      </c>
      <c r="H36" s="20" t="str">
        <f aca="false">IF(G36="","",IF(ABS(G36)&lt;=$L$6,"PASS","FAIL"))</f>
        <v/>
      </c>
      <c r="I36" s="18"/>
      <c r="J36" s="20" t="str">
        <f aca="false">IF(OR(I36="",D36=""),"",IF(ABS((I36-D36)/D36*100)&lt;=$L$6,"PASS","FAIL"))</f>
        <v/>
      </c>
      <c r="K36" s="21"/>
      <c r="L36" s="22" t="str">
        <f aca="false">IF(K36="","",EDATE(K36,$E$7))</f>
        <v/>
      </c>
      <c r="M36" s="17"/>
      <c r="N36" s="23"/>
    </row>
    <row r="37" customFormat="false" ht="15" hidden="false" customHeight="false" outlineLevel="0" collapsed="false">
      <c r="A37" s="17"/>
      <c r="B37" s="17"/>
      <c r="C37" s="17"/>
      <c r="D37" s="18"/>
      <c r="E37" s="17"/>
      <c r="F37" s="18"/>
      <c r="G37" s="19" t="str">
        <f aca="false">IF(OR(F37="",D37=""),"",(F37-D37)/D37*100)</f>
        <v/>
      </c>
      <c r="H37" s="20" t="str">
        <f aca="false">IF(G37="","",IF(ABS(G37)&lt;=$L$6,"PASS","FAIL"))</f>
        <v/>
      </c>
      <c r="I37" s="18"/>
      <c r="J37" s="20" t="str">
        <f aca="false">IF(OR(I37="",D37=""),"",IF(ABS((I37-D37)/D37*100)&lt;=$L$6,"PASS","FAIL"))</f>
        <v/>
      </c>
      <c r="K37" s="21"/>
      <c r="L37" s="22" t="str">
        <f aca="false">IF(K37="","",EDATE(K37,$E$7))</f>
        <v/>
      </c>
      <c r="M37" s="17"/>
      <c r="N37" s="23"/>
    </row>
    <row r="38" customFormat="false" ht="15" hidden="false" customHeight="false" outlineLevel="0" collapsed="false">
      <c r="A38" s="17"/>
      <c r="B38" s="17"/>
      <c r="C38" s="17"/>
      <c r="D38" s="18"/>
      <c r="E38" s="17"/>
      <c r="F38" s="18"/>
      <c r="G38" s="19" t="str">
        <f aca="false">IF(OR(F38="",D38=""),"",(F38-D38)/D38*100)</f>
        <v/>
      </c>
      <c r="H38" s="20" t="str">
        <f aca="false">IF(G38="","",IF(ABS(G38)&lt;=$L$6,"PASS","FAIL"))</f>
        <v/>
      </c>
      <c r="I38" s="18"/>
      <c r="J38" s="20" t="str">
        <f aca="false">IF(OR(I38="",D38=""),"",IF(ABS((I38-D38)/D38*100)&lt;=$L$6,"PASS","FAIL"))</f>
        <v/>
      </c>
      <c r="K38" s="21"/>
      <c r="L38" s="22" t="str">
        <f aca="false">IF(K38="","",EDATE(K38,$E$7))</f>
        <v/>
      </c>
      <c r="M38" s="17"/>
      <c r="N38" s="23"/>
    </row>
    <row r="39" customFormat="false" ht="15" hidden="false" customHeight="false" outlineLevel="0" collapsed="false">
      <c r="A39" s="17"/>
      <c r="B39" s="17"/>
      <c r="C39" s="17"/>
      <c r="D39" s="18"/>
      <c r="E39" s="17"/>
      <c r="F39" s="18"/>
      <c r="G39" s="19" t="str">
        <f aca="false">IF(OR(F39="",D39=""),"",(F39-D39)/D39*100)</f>
        <v/>
      </c>
      <c r="H39" s="20" t="str">
        <f aca="false">IF(G39="","",IF(ABS(G39)&lt;=$L$6,"PASS","FAIL"))</f>
        <v/>
      </c>
      <c r="I39" s="18"/>
      <c r="J39" s="20" t="str">
        <f aca="false">IF(OR(I39="",D39=""),"",IF(ABS((I39-D39)/D39*100)&lt;=$L$6,"PASS","FAIL"))</f>
        <v/>
      </c>
      <c r="K39" s="21"/>
      <c r="L39" s="22" t="str">
        <f aca="false">IF(K39="","",EDATE(K39,$E$7))</f>
        <v/>
      </c>
      <c r="M39" s="17"/>
      <c r="N39" s="23"/>
    </row>
    <row r="40" customFormat="false" ht="15" hidden="false" customHeight="false" outlineLevel="0" collapsed="false">
      <c r="A40" s="17"/>
      <c r="B40" s="17"/>
      <c r="C40" s="17"/>
      <c r="D40" s="18"/>
      <c r="E40" s="17"/>
      <c r="F40" s="18"/>
      <c r="G40" s="19" t="str">
        <f aca="false">IF(OR(F40="",D40=""),"",(F40-D40)/D40*100)</f>
        <v/>
      </c>
      <c r="H40" s="20" t="str">
        <f aca="false">IF(G40="","",IF(ABS(G40)&lt;=$L$6,"PASS","FAIL"))</f>
        <v/>
      </c>
      <c r="I40" s="18"/>
      <c r="J40" s="20" t="str">
        <f aca="false">IF(OR(I40="",D40=""),"",IF(ABS((I40-D40)/D40*100)&lt;=$L$6,"PASS","FAIL"))</f>
        <v/>
      </c>
      <c r="K40" s="21"/>
      <c r="L40" s="22" t="str">
        <f aca="false">IF(K40="","",EDATE(K40,$E$7))</f>
        <v/>
      </c>
      <c r="M40" s="17"/>
      <c r="N40" s="23"/>
    </row>
    <row r="41" customFormat="false" ht="15" hidden="false" customHeight="false" outlineLevel="0" collapsed="false">
      <c r="A41" s="24" t="s">
        <v>39</v>
      </c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5" t="n">
        <f aca="false">COUNTA($A$11:$A$40)</f>
        <v>0</v>
      </c>
      <c r="N41" s="25"/>
    </row>
    <row r="42" customFormat="false" ht="15" hidden="false" customHeight="false" outlineLevel="0" collapsed="false">
      <c r="A42" s="24" t="s">
        <v>40</v>
      </c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5" t="n">
        <f aca="false">COUNTIF($H$11:$H$40,"FAIL")</f>
        <v>0</v>
      </c>
      <c r="N42" s="25"/>
    </row>
    <row r="43" customFormat="false" ht="15" hidden="false" customHeight="false" outlineLevel="0" collapsed="false">
      <c r="A43" s="24" t="s">
        <v>41</v>
      </c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5" t="n">
        <f aca="false">COUNTIF($J$11:$J$40,"FAIL")</f>
        <v>0</v>
      </c>
      <c r="N43" s="25"/>
    </row>
    <row r="45" customFormat="false" ht="15" hidden="false" customHeight="true" outlineLevel="0" collapsed="false">
      <c r="A45" s="26" t="s">
        <v>42</v>
      </c>
      <c r="B45" s="26"/>
      <c r="C45" s="26"/>
      <c r="D45" s="26"/>
      <c r="E45" s="26"/>
      <c r="F45" s="26"/>
      <c r="G45" s="26"/>
      <c r="H45" s="26" t="s">
        <v>43</v>
      </c>
      <c r="I45" s="26"/>
      <c r="J45" s="26"/>
      <c r="K45" s="26"/>
      <c r="L45" s="26"/>
      <c r="M45" s="26"/>
      <c r="N45" s="26"/>
    </row>
    <row r="46" customFormat="false" ht="21.75" hidden="false" customHeight="true" outlineLevel="0" collapsed="false">
      <c r="A46" s="27" t="s">
        <v>44</v>
      </c>
      <c r="B46" s="27"/>
      <c r="C46" s="27"/>
      <c r="D46" s="27"/>
      <c r="E46" s="27"/>
      <c r="F46" s="27"/>
      <c r="G46" s="27"/>
      <c r="H46" s="27" t="s">
        <v>44</v>
      </c>
      <c r="I46" s="27"/>
      <c r="J46" s="27"/>
      <c r="K46" s="27"/>
      <c r="L46" s="27"/>
      <c r="M46" s="27"/>
      <c r="N46" s="27"/>
    </row>
    <row r="47" customFormat="false" ht="21.75" hidden="false" customHeight="true" outlineLevel="0" collapsed="false">
      <c r="A47" s="27" t="s">
        <v>45</v>
      </c>
      <c r="B47" s="27"/>
      <c r="C47" s="27"/>
      <c r="D47" s="27"/>
      <c r="E47" s="27"/>
      <c r="F47" s="27"/>
      <c r="G47" s="27"/>
      <c r="H47" s="27" t="s">
        <v>45</v>
      </c>
      <c r="I47" s="27"/>
      <c r="J47" s="27"/>
      <c r="K47" s="27"/>
      <c r="L47" s="27"/>
      <c r="M47" s="27"/>
      <c r="N47" s="27"/>
    </row>
    <row r="48" customFormat="false" ht="21.75" hidden="false" customHeight="true" outlineLevel="0" collapsed="false">
      <c r="A48" s="27" t="s">
        <v>46</v>
      </c>
      <c r="B48" s="27"/>
      <c r="C48" s="27"/>
      <c r="D48" s="27"/>
      <c r="E48" s="27"/>
      <c r="F48" s="27"/>
      <c r="G48" s="27"/>
      <c r="H48" s="27" t="s">
        <v>46</v>
      </c>
      <c r="I48" s="27"/>
      <c r="J48" s="27"/>
      <c r="K48" s="27"/>
      <c r="L48" s="27"/>
      <c r="M48" s="27"/>
      <c r="N48" s="27"/>
    </row>
  </sheetData>
  <mergeCells count="28">
    <mergeCell ref="A1:N1"/>
    <mergeCell ref="A2:G2"/>
    <mergeCell ref="H2:N2"/>
    <mergeCell ref="A3:N3"/>
    <mergeCell ref="A5:N5"/>
    <mergeCell ref="A6:D6"/>
    <mergeCell ref="E6:G6"/>
    <mergeCell ref="H6:K6"/>
    <mergeCell ref="L6:N6"/>
    <mergeCell ref="A7:D7"/>
    <mergeCell ref="E7:G7"/>
    <mergeCell ref="H7:K7"/>
    <mergeCell ref="L7:N7"/>
    <mergeCell ref="A9:N9"/>
    <mergeCell ref="A41:L41"/>
    <mergeCell ref="M41:N41"/>
    <mergeCell ref="A42:L42"/>
    <mergeCell ref="M42:N42"/>
    <mergeCell ref="A43:L43"/>
    <mergeCell ref="M43:N43"/>
    <mergeCell ref="A45:G45"/>
    <mergeCell ref="H45:N45"/>
    <mergeCell ref="A46:G46"/>
    <mergeCell ref="H46:N46"/>
    <mergeCell ref="A47:G47"/>
    <mergeCell ref="H47:N47"/>
    <mergeCell ref="A48:G48"/>
    <mergeCell ref="H48:N48"/>
  </mergeCells>
  <conditionalFormatting sqref="A1:N55">
    <cfRule type="cellIs" priority="2" operator="equal" aboveAverage="0" equalAverage="0" bottom="0" percent="0" rank="0" text="" dxfId="0">
      <formula>"PASS"</formula>
    </cfRule>
    <cfRule type="cellIs" priority="3" operator="equal" aboveAverage="0" equalAverage="0" bottom="0" percent="0" rank="0" text="" dxfId="0">
      <formula>"OK"</formula>
    </cfRule>
    <cfRule type="cellIs" priority="4" operator="equal" aboveAverage="0" equalAverage="0" bottom="0" percent="0" rank="0" text="" dxfId="1">
      <formula>"FAIL"</formula>
    </cfRule>
    <cfRule type="cellIs" priority="5" operator="equal" aboveAverage="0" equalAverage="0" bottom="0" percent="0" rank="0" text="" dxfId="1">
      <formula>"OVERDUE"</formula>
    </cfRule>
    <cfRule type="cellIs" priority="6" operator="equal" aboveAverage="0" equalAverage="0" bottom="0" percent="0" rank="0" text="" dxfId="1">
      <formula>"CHECK"</formula>
    </cfRule>
    <cfRule type="cellIs" priority="7" operator="equal" aboveAverage="0" equalAverage="0" bottom="0" percent="0" rank="0" text="" dxfId="1">
      <formula>"CHOKED"</formula>
    </cfRule>
    <cfRule type="cellIs" priority="8" operator="equal" aboveAverage="0" equalAverage="0" bottom="0" percent="0" rank="0" text="" dxfId="2">
      <formula>"DUE SOON"</formula>
    </cfRule>
    <cfRule type="cellIs" priority="9" operator="equal" aboveAverage="0" equalAverage="0" bottom="0" percent="0" rank="0" text="" dxfId="2">
      <formula>"CHANGED"</formula>
    </cfRule>
    <cfRule type="cellIs" priority="10" operator="equal" aboveAverage="0" equalAverage="0" bottom="0" percent="0" rank="0" text="" dxfId="2">
      <formula>"Open"</formula>
    </cfRule>
    <cfRule type="cellIs" priority="11" operator="equal" aboveAverage="0" equalAverage="0" bottom="0" percent="0" rank="0" text="" dxfId="0">
      <formula>"Closed"</formula>
    </cfRule>
  </conditionalFormatting>
  <printOptions headings="false" gridLines="false" gridLinesSet="true" horizontalCentered="false" verticalCentered="false"/>
  <pageMargins left="0.4" right="0.4" top="0.5" bottom="0.5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&amp;C&amp;8 Free template: instrumentationblog.in/downloads/templates/&amp;R&amp;8 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N4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"/>
    <col collapsed="false" customWidth="true" hidden="false" outlineLevel="0" max="3" min="2" style="0" width="12"/>
    <col collapsed="false" customWidth="true" hidden="false" outlineLevel="0" max="10" min="4" style="0" width="9"/>
    <col collapsed="false" customWidth="true" hidden="false" outlineLevel="0" max="12" min="11" style="0" width="10"/>
    <col collapsed="false" customWidth="true" hidden="false" outlineLevel="0" max="13" min="13" style="0" width="11"/>
    <col collapsed="false" customWidth="true" hidden="false" outlineLevel="0" max="14" min="14" style="0" width="14"/>
  </cols>
  <sheetData>
    <row r="1" customFormat="false" ht="30" hidden="false" customHeight="true" outlineLevel="0" collapsed="false">
      <c r="A1" s="9" t="s">
        <v>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customFormat="false" ht="15" hidden="false" customHeight="true" outlineLevel="0" collapsed="false">
      <c r="A2" s="10" t="s">
        <v>47</v>
      </c>
      <c r="B2" s="10"/>
      <c r="C2" s="10"/>
      <c r="D2" s="10"/>
      <c r="E2" s="10"/>
      <c r="F2" s="10"/>
      <c r="G2" s="10"/>
      <c r="H2" s="11" t="s">
        <v>48</v>
      </c>
      <c r="I2" s="11"/>
      <c r="J2" s="11"/>
      <c r="K2" s="11"/>
      <c r="L2" s="11"/>
      <c r="M2" s="11"/>
      <c r="N2" s="11"/>
    </row>
    <row r="3" customFormat="false" ht="15" hidden="false" customHeight="false" outlineLevel="0" collapsed="false">
      <c r="A3" s="12" t="s">
        <v>19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</row>
    <row r="5" customFormat="false" ht="15" hidden="false" customHeight="false" outlineLevel="0" collapsed="false">
      <c r="A5" s="13" t="s">
        <v>20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</row>
    <row r="6" customFormat="false" ht="15" hidden="false" customHeight="true" outlineLevel="0" collapsed="false">
      <c r="A6" s="14" t="s">
        <v>21</v>
      </c>
      <c r="B6" s="14"/>
      <c r="C6" s="14"/>
      <c r="D6" s="14"/>
      <c r="E6" s="15" t="s">
        <v>49</v>
      </c>
      <c r="F6" s="15"/>
      <c r="G6" s="15"/>
      <c r="H6" s="14" t="s">
        <v>22</v>
      </c>
      <c r="I6" s="14"/>
      <c r="J6" s="14"/>
      <c r="K6" s="14"/>
      <c r="L6" s="15" t="n">
        <v>10</v>
      </c>
      <c r="M6" s="15"/>
      <c r="N6" s="15"/>
    </row>
    <row r="7" customFormat="false" ht="15" hidden="false" customHeight="true" outlineLevel="0" collapsed="false">
      <c r="A7" s="14" t="s">
        <v>23</v>
      </c>
      <c r="B7" s="14"/>
      <c r="C7" s="14"/>
      <c r="D7" s="14"/>
      <c r="E7" s="15" t="n">
        <v>6</v>
      </c>
      <c r="F7" s="15"/>
      <c r="G7" s="15"/>
      <c r="H7" s="14" t="s">
        <v>24</v>
      </c>
      <c r="I7" s="14"/>
      <c r="J7" s="14"/>
      <c r="K7" s="14"/>
      <c r="L7" s="15" t="s">
        <v>50</v>
      </c>
      <c r="M7" s="15"/>
      <c r="N7" s="15"/>
    </row>
    <row r="9" customFormat="false" ht="15" hidden="false" customHeight="false" outlineLevel="0" collapsed="false">
      <c r="A9" s="13" t="s">
        <v>25</v>
      </c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</row>
    <row r="10" customFormat="false" ht="45" hidden="false" customHeight="true" outlineLevel="0" collapsed="false">
      <c r="A10" s="16" t="s">
        <v>26</v>
      </c>
      <c r="B10" s="16" t="s">
        <v>27</v>
      </c>
      <c r="C10" s="16" t="s">
        <v>28</v>
      </c>
      <c r="D10" s="16" t="s">
        <v>29</v>
      </c>
      <c r="E10" s="16" t="s">
        <v>30</v>
      </c>
      <c r="F10" s="16" t="s">
        <v>31</v>
      </c>
      <c r="G10" s="16" t="s">
        <v>32</v>
      </c>
      <c r="H10" s="16" t="s">
        <v>33</v>
      </c>
      <c r="I10" s="16" t="s">
        <v>34</v>
      </c>
      <c r="J10" s="16" t="s">
        <v>34</v>
      </c>
      <c r="K10" s="16" t="s">
        <v>35</v>
      </c>
      <c r="L10" s="16" t="s">
        <v>36</v>
      </c>
      <c r="M10" s="16" t="s">
        <v>37</v>
      </c>
      <c r="N10" s="16" t="s">
        <v>38</v>
      </c>
    </row>
    <row r="11" customFormat="false" ht="15" hidden="false" customHeight="false" outlineLevel="0" collapsed="false">
      <c r="A11" s="17" t="s">
        <v>51</v>
      </c>
      <c r="B11" s="17" t="s">
        <v>52</v>
      </c>
      <c r="C11" s="17" t="s">
        <v>53</v>
      </c>
      <c r="D11" s="18" t="n">
        <v>50</v>
      </c>
      <c r="E11" s="17" t="s">
        <v>54</v>
      </c>
      <c r="F11" s="18" t="n">
        <v>47.5</v>
      </c>
      <c r="G11" s="19" t="n">
        <f aca="false">IF(OR(F11="",D11=""),"",(F11-D11)/D11*100)</f>
        <v>-5</v>
      </c>
      <c r="H11" s="20" t="str">
        <f aca="false">IF(G11="","",IF(ABS(G11)&lt;=$L$6,"PASS","FAIL"))</f>
        <v>PASS</v>
      </c>
      <c r="I11" s="18" t="n">
        <v>50.2</v>
      </c>
      <c r="J11" s="20" t="str">
        <f aca="false">IF(OR(I11="",D11=""),"",IF(ABS((I11-D11)/D11*100)&lt;=$L$6,"PASS","FAIL"))</f>
        <v>PASS</v>
      </c>
      <c r="K11" s="21" t="n">
        <v>46317</v>
      </c>
      <c r="L11" s="22" t="n">
        <f aca="false">IF(K11="","",EDATE(K11,$E$7))</f>
        <v>46499</v>
      </c>
      <c r="M11" s="17" t="s">
        <v>55</v>
      </c>
      <c r="N11" s="23"/>
    </row>
    <row r="12" customFormat="false" ht="22.35" hidden="false" customHeight="false" outlineLevel="0" collapsed="false">
      <c r="A12" s="17" t="s">
        <v>56</v>
      </c>
      <c r="B12" s="17" t="s">
        <v>52</v>
      </c>
      <c r="C12" s="17" t="s">
        <v>53</v>
      </c>
      <c r="D12" s="18" t="n">
        <v>50</v>
      </c>
      <c r="E12" s="17" t="s">
        <v>54</v>
      </c>
      <c r="F12" s="18" t="n">
        <v>41</v>
      </c>
      <c r="G12" s="19" t="n">
        <f aca="false">IF(OR(F12="",D12=""),"",(F12-D12)/D12*100)</f>
        <v>-18</v>
      </c>
      <c r="H12" s="20" t="str">
        <f aca="false">IF(G12="","",IF(ABS(G12)&lt;=$L$6,"PASS","FAIL"))</f>
        <v>FAIL</v>
      </c>
      <c r="I12" s="18" t="n">
        <v>49.8</v>
      </c>
      <c r="J12" s="20" t="str">
        <f aca="false">IF(OR(I12="",D12=""),"",IF(ABS((I12-D12)/D12*100)&lt;=$L$6,"PASS","FAIL"))</f>
        <v>PASS</v>
      </c>
      <c r="K12" s="21" t="n">
        <v>46317</v>
      </c>
      <c r="L12" s="22" t="n">
        <f aca="false">IF(K12="","",EDATE(K12,$E$7))</f>
        <v>46499</v>
      </c>
      <c r="M12" s="17" t="s">
        <v>55</v>
      </c>
      <c r="N12" s="23" t="s">
        <v>57</v>
      </c>
    </row>
    <row r="13" customFormat="false" ht="15" hidden="false" customHeight="false" outlineLevel="0" collapsed="false">
      <c r="A13" s="17" t="s">
        <v>58</v>
      </c>
      <c r="B13" s="17" t="s">
        <v>59</v>
      </c>
      <c r="C13" s="17" t="s">
        <v>60</v>
      </c>
      <c r="D13" s="18" t="n">
        <v>25</v>
      </c>
      <c r="E13" s="17" t="s">
        <v>61</v>
      </c>
      <c r="F13" s="18" t="n">
        <v>24.1</v>
      </c>
      <c r="G13" s="19" t="n">
        <f aca="false">IF(OR(F13="",D13=""),"",(F13-D13)/D13*100)</f>
        <v>-3.59999999999999</v>
      </c>
      <c r="H13" s="20" t="str">
        <f aca="false">IF(G13="","",IF(ABS(G13)&lt;=$L$6,"PASS","FAIL"))</f>
        <v>PASS</v>
      </c>
      <c r="I13" s="18" t="n">
        <v>25</v>
      </c>
      <c r="J13" s="20" t="str">
        <f aca="false">IF(OR(I13="",D13=""),"",IF(ABS((I13-D13)/D13*100)&lt;=$L$6,"PASS","FAIL"))</f>
        <v>PASS</v>
      </c>
      <c r="K13" s="21" t="n">
        <v>46317</v>
      </c>
      <c r="L13" s="22" t="n">
        <f aca="false">IF(K13="","",EDATE(K13,$E$7))</f>
        <v>46499</v>
      </c>
      <c r="M13" s="17" t="s">
        <v>55</v>
      </c>
      <c r="N13" s="23"/>
    </row>
    <row r="14" customFormat="false" ht="15" hidden="false" customHeight="false" outlineLevel="0" collapsed="false">
      <c r="A14" s="17"/>
      <c r="B14" s="17"/>
      <c r="C14" s="17"/>
      <c r="D14" s="18"/>
      <c r="E14" s="17"/>
      <c r="F14" s="18"/>
      <c r="G14" s="19" t="str">
        <f aca="false">IF(OR(F14="",D14=""),"",(F14-D14)/D14*100)</f>
        <v/>
      </c>
      <c r="H14" s="20" t="str">
        <f aca="false">IF(G14="","",IF(ABS(G14)&lt;=$L$6,"PASS","FAIL"))</f>
        <v/>
      </c>
      <c r="I14" s="18"/>
      <c r="J14" s="20" t="str">
        <f aca="false">IF(OR(I14="",D14=""),"",IF(ABS((I14-D14)/D14*100)&lt;=$L$6,"PASS","FAIL"))</f>
        <v/>
      </c>
      <c r="K14" s="21"/>
      <c r="L14" s="22" t="str">
        <f aca="false">IF(K14="","",EDATE(K14,$E$7))</f>
        <v/>
      </c>
      <c r="M14" s="17"/>
      <c r="N14" s="23"/>
    </row>
    <row r="15" customFormat="false" ht="15" hidden="false" customHeight="false" outlineLevel="0" collapsed="false">
      <c r="A15" s="17"/>
      <c r="B15" s="17"/>
      <c r="C15" s="17"/>
      <c r="D15" s="18"/>
      <c r="E15" s="17"/>
      <c r="F15" s="18"/>
      <c r="G15" s="19" t="str">
        <f aca="false">IF(OR(F15="",D15=""),"",(F15-D15)/D15*100)</f>
        <v/>
      </c>
      <c r="H15" s="20" t="str">
        <f aca="false">IF(G15="","",IF(ABS(G15)&lt;=$L$6,"PASS","FAIL"))</f>
        <v/>
      </c>
      <c r="I15" s="18"/>
      <c r="J15" s="20" t="str">
        <f aca="false">IF(OR(I15="",D15=""),"",IF(ABS((I15-D15)/D15*100)&lt;=$L$6,"PASS","FAIL"))</f>
        <v/>
      </c>
      <c r="K15" s="21"/>
      <c r="L15" s="22" t="str">
        <f aca="false">IF(K15="","",EDATE(K15,$E$7))</f>
        <v/>
      </c>
      <c r="M15" s="17"/>
      <c r="N15" s="23"/>
    </row>
    <row r="16" customFormat="false" ht="15" hidden="false" customHeight="false" outlineLevel="0" collapsed="false">
      <c r="A16" s="17"/>
      <c r="B16" s="17"/>
      <c r="C16" s="17"/>
      <c r="D16" s="18"/>
      <c r="E16" s="17"/>
      <c r="F16" s="18"/>
      <c r="G16" s="19" t="str">
        <f aca="false">IF(OR(F16="",D16=""),"",(F16-D16)/D16*100)</f>
        <v/>
      </c>
      <c r="H16" s="20" t="str">
        <f aca="false">IF(G16="","",IF(ABS(G16)&lt;=$L$6,"PASS","FAIL"))</f>
        <v/>
      </c>
      <c r="I16" s="18"/>
      <c r="J16" s="20" t="str">
        <f aca="false">IF(OR(I16="",D16=""),"",IF(ABS((I16-D16)/D16*100)&lt;=$L$6,"PASS","FAIL"))</f>
        <v/>
      </c>
      <c r="K16" s="21"/>
      <c r="L16" s="22" t="str">
        <f aca="false">IF(K16="","",EDATE(K16,$E$7))</f>
        <v/>
      </c>
      <c r="M16" s="17"/>
      <c r="N16" s="23"/>
    </row>
    <row r="17" customFormat="false" ht="15" hidden="false" customHeight="false" outlineLevel="0" collapsed="false">
      <c r="A17" s="17"/>
      <c r="B17" s="17"/>
      <c r="C17" s="17"/>
      <c r="D17" s="18"/>
      <c r="E17" s="17"/>
      <c r="F17" s="18"/>
      <c r="G17" s="19" t="str">
        <f aca="false">IF(OR(F17="",D17=""),"",(F17-D17)/D17*100)</f>
        <v/>
      </c>
      <c r="H17" s="20" t="str">
        <f aca="false">IF(G17="","",IF(ABS(G17)&lt;=$L$6,"PASS","FAIL"))</f>
        <v/>
      </c>
      <c r="I17" s="18"/>
      <c r="J17" s="20" t="str">
        <f aca="false">IF(OR(I17="",D17=""),"",IF(ABS((I17-D17)/D17*100)&lt;=$L$6,"PASS","FAIL"))</f>
        <v/>
      </c>
      <c r="K17" s="21"/>
      <c r="L17" s="22" t="str">
        <f aca="false">IF(K17="","",EDATE(K17,$E$7))</f>
        <v/>
      </c>
      <c r="M17" s="17"/>
      <c r="N17" s="23"/>
    </row>
    <row r="18" customFormat="false" ht="15" hidden="false" customHeight="false" outlineLevel="0" collapsed="false">
      <c r="A18" s="17"/>
      <c r="B18" s="17"/>
      <c r="C18" s="17"/>
      <c r="D18" s="18"/>
      <c r="E18" s="17"/>
      <c r="F18" s="18"/>
      <c r="G18" s="19" t="str">
        <f aca="false">IF(OR(F18="",D18=""),"",(F18-D18)/D18*100)</f>
        <v/>
      </c>
      <c r="H18" s="20" t="str">
        <f aca="false">IF(G18="","",IF(ABS(G18)&lt;=$L$6,"PASS","FAIL"))</f>
        <v/>
      </c>
      <c r="I18" s="18"/>
      <c r="J18" s="20" t="str">
        <f aca="false">IF(OR(I18="",D18=""),"",IF(ABS((I18-D18)/D18*100)&lt;=$L$6,"PASS","FAIL"))</f>
        <v/>
      </c>
      <c r="K18" s="21"/>
      <c r="L18" s="22" t="str">
        <f aca="false">IF(K18="","",EDATE(K18,$E$7))</f>
        <v/>
      </c>
      <c r="M18" s="17"/>
      <c r="N18" s="23"/>
    </row>
    <row r="19" customFormat="false" ht="15" hidden="false" customHeight="false" outlineLevel="0" collapsed="false">
      <c r="A19" s="17"/>
      <c r="B19" s="17"/>
      <c r="C19" s="17"/>
      <c r="D19" s="18"/>
      <c r="E19" s="17"/>
      <c r="F19" s="18"/>
      <c r="G19" s="19" t="str">
        <f aca="false">IF(OR(F19="",D19=""),"",(F19-D19)/D19*100)</f>
        <v/>
      </c>
      <c r="H19" s="20" t="str">
        <f aca="false">IF(G19="","",IF(ABS(G19)&lt;=$L$6,"PASS","FAIL"))</f>
        <v/>
      </c>
      <c r="I19" s="18"/>
      <c r="J19" s="20" t="str">
        <f aca="false">IF(OR(I19="",D19=""),"",IF(ABS((I19-D19)/D19*100)&lt;=$L$6,"PASS","FAIL"))</f>
        <v/>
      </c>
      <c r="K19" s="21"/>
      <c r="L19" s="22" t="str">
        <f aca="false">IF(K19="","",EDATE(K19,$E$7))</f>
        <v/>
      </c>
      <c r="M19" s="17"/>
      <c r="N19" s="23"/>
    </row>
    <row r="20" customFormat="false" ht="15" hidden="false" customHeight="false" outlineLevel="0" collapsed="false">
      <c r="A20" s="17"/>
      <c r="B20" s="17"/>
      <c r="C20" s="17"/>
      <c r="D20" s="18"/>
      <c r="E20" s="17"/>
      <c r="F20" s="18"/>
      <c r="G20" s="19" t="str">
        <f aca="false">IF(OR(F20="",D20=""),"",(F20-D20)/D20*100)</f>
        <v/>
      </c>
      <c r="H20" s="20" t="str">
        <f aca="false">IF(G20="","",IF(ABS(G20)&lt;=$L$6,"PASS","FAIL"))</f>
        <v/>
      </c>
      <c r="I20" s="18"/>
      <c r="J20" s="20" t="str">
        <f aca="false">IF(OR(I20="",D20=""),"",IF(ABS((I20-D20)/D20*100)&lt;=$L$6,"PASS","FAIL"))</f>
        <v/>
      </c>
      <c r="K20" s="21"/>
      <c r="L20" s="22" t="str">
        <f aca="false">IF(K20="","",EDATE(K20,$E$7))</f>
        <v/>
      </c>
      <c r="M20" s="17"/>
      <c r="N20" s="23"/>
    </row>
    <row r="21" customFormat="false" ht="15" hidden="false" customHeight="false" outlineLevel="0" collapsed="false">
      <c r="A21" s="17"/>
      <c r="B21" s="17"/>
      <c r="C21" s="17"/>
      <c r="D21" s="18"/>
      <c r="E21" s="17"/>
      <c r="F21" s="18"/>
      <c r="G21" s="19" t="str">
        <f aca="false">IF(OR(F21="",D21=""),"",(F21-D21)/D21*100)</f>
        <v/>
      </c>
      <c r="H21" s="20" t="str">
        <f aca="false">IF(G21="","",IF(ABS(G21)&lt;=$L$6,"PASS","FAIL"))</f>
        <v/>
      </c>
      <c r="I21" s="18"/>
      <c r="J21" s="20" t="str">
        <f aca="false">IF(OR(I21="",D21=""),"",IF(ABS((I21-D21)/D21*100)&lt;=$L$6,"PASS","FAIL"))</f>
        <v/>
      </c>
      <c r="K21" s="21"/>
      <c r="L21" s="22" t="str">
        <f aca="false">IF(K21="","",EDATE(K21,$E$7))</f>
        <v/>
      </c>
      <c r="M21" s="17"/>
      <c r="N21" s="23"/>
    </row>
    <row r="22" customFormat="false" ht="15" hidden="false" customHeight="false" outlineLevel="0" collapsed="false">
      <c r="A22" s="17"/>
      <c r="B22" s="17"/>
      <c r="C22" s="17"/>
      <c r="D22" s="18"/>
      <c r="E22" s="17"/>
      <c r="F22" s="18"/>
      <c r="G22" s="19" t="str">
        <f aca="false">IF(OR(F22="",D22=""),"",(F22-D22)/D22*100)</f>
        <v/>
      </c>
      <c r="H22" s="20" t="str">
        <f aca="false">IF(G22="","",IF(ABS(G22)&lt;=$L$6,"PASS","FAIL"))</f>
        <v/>
      </c>
      <c r="I22" s="18"/>
      <c r="J22" s="20" t="str">
        <f aca="false">IF(OR(I22="",D22=""),"",IF(ABS((I22-D22)/D22*100)&lt;=$L$6,"PASS","FAIL"))</f>
        <v/>
      </c>
      <c r="K22" s="21"/>
      <c r="L22" s="22" t="str">
        <f aca="false">IF(K22="","",EDATE(K22,$E$7))</f>
        <v/>
      </c>
      <c r="M22" s="17"/>
      <c r="N22" s="23"/>
    </row>
    <row r="23" customFormat="false" ht="15" hidden="false" customHeight="false" outlineLevel="0" collapsed="false">
      <c r="A23" s="17"/>
      <c r="B23" s="17"/>
      <c r="C23" s="17"/>
      <c r="D23" s="18"/>
      <c r="E23" s="17"/>
      <c r="F23" s="18"/>
      <c r="G23" s="19" t="str">
        <f aca="false">IF(OR(F23="",D23=""),"",(F23-D23)/D23*100)</f>
        <v/>
      </c>
      <c r="H23" s="20" t="str">
        <f aca="false">IF(G23="","",IF(ABS(G23)&lt;=$L$6,"PASS","FAIL"))</f>
        <v/>
      </c>
      <c r="I23" s="18"/>
      <c r="J23" s="20" t="str">
        <f aca="false">IF(OR(I23="",D23=""),"",IF(ABS((I23-D23)/D23*100)&lt;=$L$6,"PASS","FAIL"))</f>
        <v/>
      </c>
      <c r="K23" s="21"/>
      <c r="L23" s="22" t="str">
        <f aca="false">IF(K23="","",EDATE(K23,$E$7))</f>
        <v/>
      </c>
      <c r="M23" s="17"/>
      <c r="N23" s="23"/>
    </row>
    <row r="24" customFormat="false" ht="15" hidden="false" customHeight="false" outlineLevel="0" collapsed="false">
      <c r="A24" s="17"/>
      <c r="B24" s="17"/>
      <c r="C24" s="17"/>
      <c r="D24" s="18"/>
      <c r="E24" s="17"/>
      <c r="F24" s="18"/>
      <c r="G24" s="19" t="str">
        <f aca="false">IF(OR(F24="",D24=""),"",(F24-D24)/D24*100)</f>
        <v/>
      </c>
      <c r="H24" s="20" t="str">
        <f aca="false">IF(G24="","",IF(ABS(G24)&lt;=$L$6,"PASS","FAIL"))</f>
        <v/>
      </c>
      <c r="I24" s="18"/>
      <c r="J24" s="20" t="str">
        <f aca="false">IF(OR(I24="",D24=""),"",IF(ABS((I24-D24)/D24*100)&lt;=$L$6,"PASS","FAIL"))</f>
        <v/>
      </c>
      <c r="K24" s="21"/>
      <c r="L24" s="22" t="str">
        <f aca="false">IF(K24="","",EDATE(K24,$E$7))</f>
        <v/>
      </c>
      <c r="M24" s="17"/>
      <c r="N24" s="23"/>
    </row>
    <row r="25" customFormat="false" ht="15" hidden="false" customHeight="false" outlineLevel="0" collapsed="false">
      <c r="A25" s="17"/>
      <c r="B25" s="17"/>
      <c r="C25" s="17"/>
      <c r="D25" s="18"/>
      <c r="E25" s="17"/>
      <c r="F25" s="18"/>
      <c r="G25" s="19" t="str">
        <f aca="false">IF(OR(F25="",D25=""),"",(F25-D25)/D25*100)</f>
        <v/>
      </c>
      <c r="H25" s="20" t="str">
        <f aca="false">IF(G25="","",IF(ABS(G25)&lt;=$L$6,"PASS","FAIL"))</f>
        <v/>
      </c>
      <c r="I25" s="18"/>
      <c r="J25" s="20" t="str">
        <f aca="false">IF(OR(I25="",D25=""),"",IF(ABS((I25-D25)/D25*100)&lt;=$L$6,"PASS","FAIL"))</f>
        <v/>
      </c>
      <c r="K25" s="21"/>
      <c r="L25" s="22" t="str">
        <f aca="false">IF(K25="","",EDATE(K25,$E$7))</f>
        <v/>
      </c>
      <c r="M25" s="17"/>
      <c r="N25" s="23"/>
    </row>
    <row r="26" customFormat="false" ht="15" hidden="false" customHeight="false" outlineLevel="0" collapsed="false">
      <c r="A26" s="17"/>
      <c r="B26" s="17"/>
      <c r="C26" s="17"/>
      <c r="D26" s="18"/>
      <c r="E26" s="17"/>
      <c r="F26" s="18"/>
      <c r="G26" s="19" t="str">
        <f aca="false">IF(OR(F26="",D26=""),"",(F26-D26)/D26*100)</f>
        <v/>
      </c>
      <c r="H26" s="20" t="str">
        <f aca="false">IF(G26="","",IF(ABS(G26)&lt;=$L$6,"PASS","FAIL"))</f>
        <v/>
      </c>
      <c r="I26" s="18"/>
      <c r="J26" s="20" t="str">
        <f aca="false">IF(OR(I26="",D26=""),"",IF(ABS((I26-D26)/D26*100)&lt;=$L$6,"PASS","FAIL"))</f>
        <v/>
      </c>
      <c r="K26" s="21"/>
      <c r="L26" s="22" t="str">
        <f aca="false">IF(K26="","",EDATE(K26,$E$7))</f>
        <v/>
      </c>
      <c r="M26" s="17"/>
      <c r="N26" s="23"/>
    </row>
    <row r="27" customFormat="false" ht="15" hidden="false" customHeight="false" outlineLevel="0" collapsed="false">
      <c r="A27" s="17"/>
      <c r="B27" s="17"/>
      <c r="C27" s="17"/>
      <c r="D27" s="18"/>
      <c r="E27" s="17"/>
      <c r="F27" s="18"/>
      <c r="G27" s="19" t="str">
        <f aca="false">IF(OR(F27="",D27=""),"",(F27-D27)/D27*100)</f>
        <v/>
      </c>
      <c r="H27" s="20" t="str">
        <f aca="false">IF(G27="","",IF(ABS(G27)&lt;=$L$6,"PASS","FAIL"))</f>
        <v/>
      </c>
      <c r="I27" s="18"/>
      <c r="J27" s="20" t="str">
        <f aca="false">IF(OR(I27="",D27=""),"",IF(ABS((I27-D27)/D27*100)&lt;=$L$6,"PASS","FAIL"))</f>
        <v/>
      </c>
      <c r="K27" s="21"/>
      <c r="L27" s="22" t="str">
        <f aca="false">IF(K27="","",EDATE(K27,$E$7))</f>
        <v/>
      </c>
      <c r="M27" s="17"/>
      <c r="N27" s="23"/>
    </row>
    <row r="28" customFormat="false" ht="15" hidden="false" customHeight="false" outlineLevel="0" collapsed="false">
      <c r="A28" s="17"/>
      <c r="B28" s="17"/>
      <c r="C28" s="17"/>
      <c r="D28" s="18"/>
      <c r="E28" s="17"/>
      <c r="F28" s="18"/>
      <c r="G28" s="19" t="str">
        <f aca="false">IF(OR(F28="",D28=""),"",(F28-D28)/D28*100)</f>
        <v/>
      </c>
      <c r="H28" s="20" t="str">
        <f aca="false">IF(G28="","",IF(ABS(G28)&lt;=$L$6,"PASS","FAIL"))</f>
        <v/>
      </c>
      <c r="I28" s="18"/>
      <c r="J28" s="20" t="str">
        <f aca="false">IF(OR(I28="",D28=""),"",IF(ABS((I28-D28)/D28*100)&lt;=$L$6,"PASS","FAIL"))</f>
        <v/>
      </c>
      <c r="K28" s="21"/>
      <c r="L28" s="22" t="str">
        <f aca="false">IF(K28="","",EDATE(K28,$E$7))</f>
        <v/>
      </c>
      <c r="M28" s="17"/>
      <c r="N28" s="23"/>
    </row>
    <row r="29" customFormat="false" ht="15" hidden="false" customHeight="false" outlineLevel="0" collapsed="false">
      <c r="A29" s="17"/>
      <c r="B29" s="17"/>
      <c r="C29" s="17"/>
      <c r="D29" s="18"/>
      <c r="E29" s="17"/>
      <c r="F29" s="18"/>
      <c r="G29" s="19" t="str">
        <f aca="false">IF(OR(F29="",D29=""),"",(F29-D29)/D29*100)</f>
        <v/>
      </c>
      <c r="H29" s="20" t="str">
        <f aca="false">IF(G29="","",IF(ABS(G29)&lt;=$L$6,"PASS","FAIL"))</f>
        <v/>
      </c>
      <c r="I29" s="18"/>
      <c r="J29" s="20" t="str">
        <f aca="false">IF(OR(I29="",D29=""),"",IF(ABS((I29-D29)/D29*100)&lt;=$L$6,"PASS","FAIL"))</f>
        <v/>
      </c>
      <c r="K29" s="21"/>
      <c r="L29" s="22" t="str">
        <f aca="false">IF(K29="","",EDATE(K29,$E$7))</f>
        <v/>
      </c>
      <c r="M29" s="17"/>
      <c r="N29" s="23"/>
    </row>
    <row r="30" customFormat="false" ht="15" hidden="false" customHeight="false" outlineLevel="0" collapsed="false">
      <c r="A30" s="17"/>
      <c r="B30" s="17"/>
      <c r="C30" s="17"/>
      <c r="D30" s="18"/>
      <c r="E30" s="17"/>
      <c r="F30" s="18"/>
      <c r="G30" s="19" t="str">
        <f aca="false">IF(OR(F30="",D30=""),"",(F30-D30)/D30*100)</f>
        <v/>
      </c>
      <c r="H30" s="20" t="str">
        <f aca="false">IF(G30="","",IF(ABS(G30)&lt;=$L$6,"PASS","FAIL"))</f>
        <v/>
      </c>
      <c r="I30" s="18"/>
      <c r="J30" s="20" t="str">
        <f aca="false">IF(OR(I30="",D30=""),"",IF(ABS((I30-D30)/D30*100)&lt;=$L$6,"PASS","FAIL"))</f>
        <v/>
      </c>
      <c r="K30" s="21"/>
      <c r="L30" s="22" t="str">
        <f aca="false">IF(K30="","",EDATE(K30,$E$7))</f>
        <v/>
      </c>
      <c r="M30" s="17"/>
      <c r="N30" s="23"/>
    </row>
    <row r="31" customFormat="false" ht="15" hidden="false" customHeight="false" outlineLevel="0" collapsed="false">
      <c r="A31" s="17"/>
      <c r="B31" s="17"/>
      <c r="C31" s="17"/>
      <c r="D31" s="18"/>
      <c r="E31" s="17"/>
      <c r="F31" s="18"/>
      <c r="G31" s="19" t="str">
        <f aca="false">IF(OR(F31="",D31=""),"",(F31-D31)/D31*100)</f>
        <v/>
      </c>
      <c r="H31" s="20" t="str">
        <f aca="false">IF(G31="","",IF(ABS(G31)&lt;=$L$6,"PASS","FAIL"))</f>
        <v/>
      </c>
      <c r="I31" s="18"/>
      <c r="J31" s="20" t="str">
        <f aca="false">IF(OR(I31="",D31=""),"",IF(ABS((I31-D31)/D31*100)&lt;=$L$6,"PASS","FAIL"))</f>
        <v/>
      </c>
      <c r="K31" s="21"/>
      <c r="L31" s="22" t="str">
        <f aca="false">IF(K31="","",EDATE(K31,$E$7))</f>
        <v/>
      </c>
      <c r="M31" s="17"/>
      <c r="N31" s="23"/>
    </row>
    <row r="32" customFormat="false" ht="15" hidden="false" customHeight="false" outlineLevel="0" collapsed="false">
      <c r="A32" s="17"/>
      <c r="B32" s="17"/>
      <c r="C32" s="17"/>
      <c r="D32" s="18"/>
      <c r="E32" s="17"/>
      <c r="F32" s="18"/>
      <c r="G32" s="19" t="str">
        <f aca="false">IF(OR(F32="",D32=""),"",(F32-D32)/D32*100)</f>
        <v/>
      </c>
      <c r="H32" s="20" t="str">
        <f aca="false">IF(G32="","",IF(ABS(G32)&lt;=$L$6,"PASS","FAIL"))</f>
        <v/>
      </c>
      <c r="I32" s="18"/>
      <c r="J32" s="20" t="str">
        <f aca="false">IF(OR(I32="",D32=""),"",IF(ABS((I32-D32)/D32*100)&lt;=$L$6,"PASS","FAIL"))</f>
        <v/>
      </c>
      <c r="K32" s="21"/>
      <c r="L32" s="22" t="str">
        <f aca="false">IF(K32="","",EDATE(K32,$E$7))</f>
        <v/>
      </c>
      <c r="M32" s="17"/>
      <c r="N32" s="23"/>
    </row>
    <row r="33" customFormat="false" ht="15" hidden="false" customHeight="false" outlineLevel="0" collapsed="false">
      <c r="A33" s="17"/>
      <c r="B33" s="17"/>
      <c r="C33" s="17"/>
      <c r="D33" s="18"/>
      <c r="E33" s="17"/>
      <c r="F33" s="18"/>
      <c r="G33" s="19" t="str">
        <f aca="false">IF(OR(F33="",D33=""),"",(F33-D33)/D33*100)</f>
        <v/>
      </c>
      <c r="H33" s="20" t="str">
        <f aca="false">IF(G33="","",IF(ABS(G33)&lt;=$L$6,"PASS","FAIL"))</f>
        <v/>
      </c>
      <c r="I33" s="18"/>
      <c r="J33" s="20" t="str">
        <f aca="false">IF(OR(I33="",D33=""),"",IF(ABS((I33-D33)/D33*100)&lt;=$L$6,"PASS","FAIL"))</f>
        <v/>
      </c>
      <c r="K33" s="21"/>
      <c r="L33" s="22" t="str">
        <f aca="false">IF(K33="","",EDATE(K33,$E$7))</f>
        <v/>
      </c>
      <c r="M33" s="17"/>
      <c r="N33" s="23"/>
    </row>
    <row r="34" customFormat="false" ht="15" hidden="false" customHeight="false" outlineLevel="0" collapsed="false">
      <c r="A34" s="17"/>
      <c r="B34" s="17"/>
      <c r="C34" s="17"/>
      <c r="D34" s="18"/>
      <c r="E34" s="17"/>
      <c r="F34" s="18"/>
      <c r="G34" s="19" t="str">
        <f aca="false">IF(OR(F34="",D34=""),"",(F34-D34)/D34*100)</f>
        <v/>
      </c>
      <c r="H34" s="20" t="str">
        <f aca="false">IF(G34="","",IF(ABS(G34)&lt;=$L$6,"PASS","FAIL"))</f>
        <v/>
      </c>
      <c r="I34" s="18"/>
      <c r="J34" s="20" t="str">
        <f aca="false">IF(OR(I34="",D34=""),"",IF(ABS((I34-D34)/D34*100)&lt;=$L$6,"PASS","FAIL"))</f>
        <v/>
      </c>
      <c r="K34" s="21"/>
      <c r="L34" s="22" t="str">
        <f aca="false">IF(K34="","",EDATE(K34,$E$7))</f>
        <v/>
      </c>
      <c r="M34" s="17"/>
      <c r="N34" s="23"/>
    </row>
    <row r="35" customFormat="false" ht="15" hidden="false" customHeight="false" outlineLevel="0" collapsed="false">
      <c r="A35" s="17"/>
      <c r="B35" s="17"/>
      <c r="C35" s="17"/>
      <c r="D35" s="18"/>
      <c r="E35" s="17"/>
      <c r="F35" s="18"/>
      <c r="G35" s="19" t="str">
        <f aca="false">IF(OR(F35="",D35=""),"",(F35-D35)/D35*100)</f>
        <v/>
      </c>
      <c r="H35" s="20" t="str">
        <f aca="false">IF(G35="","",IF(ABS(G35)&lt;=$L$6,"PASS","FAIL"))</f>
        <v/>
      </c>
      <c r="I35" s="18"/>
      <c r="J35" s="20" t="str">
        <f aca="false">IF(OR(I35="",D35=""),"",IF(ABS((I35-D35)/D35*100)&lt;=$L$6,"PASS","FAIL"))</f>
        <v/>
      </c>
      <c r="K35" s="21"/>
      <c r="L35" s="22" t="str">
        <f aca="false">IF(K35="","",EDATE(K35,$E$7))</f>
        <v/>
      </c>
      <c r="M35" s="17"/>
      <c r="N35" s="23"/>
    </row>
    <row r="36" customFormat="false" ht="15" hidden="false" customHeight="false" outlineLevel="0" collapsed="false">
      <c r="A36" s="17"/>
      <c r="B36" s="17"/>
      <c r="C36" s="17"/>
      <c r="D36" s="18"/>
      <c r="E36" s="17"/>
      <c r="F36" s="18"/>
      <c r="G36" s="19" t="str">
        <f aca="false">IF(OR(F36="",D36=""),"",(F36-D36)/D36*100)</f>
        <v/>
      </c>
      <c r="H36" s="20" t="str">
        <f aca="false">IF(G36="","",IF(ABS(G36)&lt;=$L$6,"PASS","FAIL"))</f>
        <v/>
      </c>
      <c r="I36" s="18"/>
      <c r="J36" s="20" t="str">
        <f aca="false">IF(OR(I36="",D36=""),"",IF(ABS((I36-D36)/D36*100)&lt;=$L$6,"PASS","FAIL"))</f>
        <v/>
      </c>
      <c r="K36" s="21"/>
      <c r="L36" s="22" t="str">
        <f aca="false">IF(K36="","",EDATE(K36,$E$7))</f>
        <v/>
      </c>
      <c r="M36" s="17"/>
      <c r="N36" s="23"/>
    </row>
    <row r="37" customFormat="false" ht="15" hidden="false" customHeight="false" outlineLevel="0" collapsed="false">
      <c r="A37" s="17"/>
      <c r="B37" s="17"/>
      <c r="C37" s="17"/>
      <c r="D37" s="18"/>
      <c r="E37" s="17"/>
      <c r="F37" s="18"/>
      <c r="G37" s="19" t="str">
        <f aca="false">IF(OR(F37="",D37=""),"",(F37-D37)/D37*100)</f>
        <v/>
      </c>
      <c r="H37" s="20" t="str">
        <f aca="false">IF(G37="","",IF(ABS(G37)&lt;=$L$6,"PASS","FAIL"))</f>
        <v/>
      </c>
      <c r="I37" s="18"/>
      <c r="J37" s="20" t="str">
        <f aca="false">IF(OR(I37="",D37=""),"",IF(ABS((I37-D37)/D37*100)&lt;=$L$6,"PASS","FAIL"))</f>
        <v/>
      </c>
      <c r="K37" s="21"/>
      <c r="L37" s="22" t="str">
        <f aca="false">IF(K37="","",EDATE(K37,$E$7))</f>
        <v/>
      </c>
      <c r="M37" s="17"/>
      <c r="N37" s="23"/>
    </row>
    <row r="38" customFormat="false" ht="15" hidden="false" customHeight="false" outlineLevel="0" collapsed="false">
      <c r="A38" s="17"/>
      <c r="B38" s="17"/>
      <c r="C38" s="17"/>
      <c r="D38" s="18"/>
      <c r="E38" s="17"/>
      <c r="F38" s="18"/>
      <c r="G38" s="19" t="str">
        <f aca="false">IF(OR(F38="",D38=""),"",(F38-D38)/D38*100)</f>
        <v/>
      </c>
      <c r="H38" s="20" t="str">
        <f aca="false">IF(G38="","",IF(ABS(G38)&lt;=$L$6,"PASS","FAIL"))</f>
        <v/>
      </c>
      <c r="I38" s="18"/>
      <c r="J38" s="20" t="str">
        <f aca="false">IF(OR(I38="",D38=""),"",IF(ABS((I38-D38)/D38*100)&lt;=$L$6,"PASS","FAIL"))</f>
        <v/>
      </c>
      <c r="K38" s="21"/>
      <c r="L38" s="22" t="str">
        <f aca="false">IF(K38="","",EDATE(K38,$E$7))</f>
        <v/>
      </c>
      <c r="M38" s="17"/>
      <c r="N38" s="23"/>
    </row>
    <row r="39" customFormat="false" ht="15" hidden="false" customHeight="false" outlineLevel="0" collapsed="false">
      <c r="A39" s="17"/>
      <c r="B39" s="17"/>
      <c r="C39" s="17"/>
      <c r="D39" s="18"/>
      <c r="E39" s="17"/>
      <c r="F39" s="18"/>
      <c r="G39" s="19" t="str">
        <f aca="false">IF(OR(F39="",D39=""),"",(F39-D39)/D39*100)</f>
        <v/>
      </c>
      <c r="H39" s="20" t="str">
        <f aca="false">IF(G39="","",IF(ABS(G39)&lt;=$L$6,"PASS","FAIL"))</f>
        <v/>
      </c>
      <c r="I39" s="18"/>
      <c r="J39" s="20" t="str">
        <f aca="false">IF(OR(I39="",D39=""),"",IF(ABS((I39-D39)/D39*100)&lt;=$L$6,"PASS","FAIL"))</f>
        <v/>
      </c>
      <c r="K39" s="21"/>
      <c r="L39" s="22" t="str">
        <f aca="false">IF(K39="","",EDATE(K39,$E$7))</f>
        <v/>
      </c>
      <c r="M39" s="17"/>
      <c r="N39" s="23"/>
    </row>
    <row r="40" customFormat="false" ht="15" hidden="false" customHeight="false" outlineLevel="0" collapsed="false">
      <c r="A40" s="17"/>
      <c r="B40" s="17"/>
      <c r="C40" s="17"/>
      <c r="D40" s="18"/>
      <c r="E40" s="17"/>
      <c r="F40" s="18"/>
      <c r="G40" s="19" t="str">
        <f aca="false">IF(OR(F40="",D40=""),"",(F40-D40)/D40*100)</f>
        <v/>
      </c>
      <c r="H40" s="20" t="str">
        <f aca="false">IF(G40="","",IF(ABS(G40)&lt;=$L$6,"PASS","FAIL"))</f>
        <v/>
      </c>
      <c r="I40" s="18"/>
      <c r="J40" s="20" t="str">
        <f aca="false">IF(OR(I40="",D40=""),"",IF(ABS((I40-D40)/D40*100)&lt;=$L$6,"PASS","FAIL"))</f>
        <v/>
      </c>
      <c r="K40" s="21"/>
      <c r="L40" s="22" t="str">
        <f aca="false">IF(K40="","",EDATE(K40,$E$7))</f>
        <v/>
      </c>
      <c r="M40" s="17"/>
      <c r="N40" s="23"/>
    </row>
    <row r="41" customFormat="false" ht="15" hidden="false" customHeight="false" outlineLevel="0" collapsed="false">
      <c r="A41" s="24" t="s">
        <v>39</v>
      </c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5" t="n">
        <f aca="false">COUNTA($A$11:$A$40)</f>
        <v>3</v>
      </c>
      <c r="N41" s="25"/>
    </row>
    <row r="42" customFormat="false" ht="15" hidden="false" customHeight="false" outlineLevel="0" collapsed="false">
      <c r="A42" s="24" t="s">
        <v>40</v>
      </c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5" t="n">
        <f aca="false">COUNTIF($H$11:$H$40,"FAIL")</f>
        <v>1</v>
      </c>
      <c r="N42" s="25"/>
    </row>
    <row r="43" customFormat="false" ht="15" hidden="false" customHeight="false" outlineLevel="0" collapsed="false">
      <c r="A43" s="24" t="s">
        <v>41</v>
      </c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5" t="n">
        <f aca="false">COUNTIF($J$11:$J$40,"FAIL")</f>
        <v>0</v>
      </c>
      <c r="N43" s="25"/>
    </row>
    <row r="45" customFormat="false" ht="15" hidden="false" customHeight="true" outlineLevel="0" collapsed="false">
      <c r="A45" s="26" t="s">
        <v>42</v>
      </c>
      <c r="B45" s="26"/>
      <c r="C45" s="26"/>
      <c r="D45" s="26"/>
      <c r="E45" s="26"/>
      <c r="F45" s="26"/>
      <c r="G45" s="26"/>
      <c r="H45" s="26" t="s">
        <v>43</v>
      </c>
      <c r="I45" s="26"/>
      <c r="J45" s="26"/>
      <c r="K45" s="26"/>
      <c r="L45" s="26"/>
      <c r="M45" s="26"/>
      <c r="N45" s="26"/>
    </row>
    <row r="46" customFormat="false" ht="21.75" hidden="false" customHeight="true" outlineLevel="0" collapsed="false">
      <c r="A46" s="27" t="s">
        <v>44</v>
      </c>
      <c r="B46" s="27"/>
      <c r="C46" s="27"/>
      <c r="D46" s="27"/>
      <c r="E46" s="27"/>
      <c r="F46" s="27"/>
      <c r="G46" s="27"/>
      <c r="H46" s="27" t="s">
        <v>44</v>
      </c>
      <c r="I46" s="27"/>
      <c r="J46" s="27"/>
      <c r="K46" s="27"/>
      <c r="L46" s="27"/>
      <c r="M46" s="27"/>
      <c r="N46" s="27"/>
    </row>
    <row r="47" customFormat="false" ht="21.75" hidden="false" customHeight="true" outlineLevel="0" collapsed="false">
      <c r="A47" s="27" t="s">
        <v>45</v>
      </c>
      <c r="B47" s="27"/>
      <c r="C47" s="27"/>
      <c r="D47" s="27"/>
      <c r="E47" s="27"/>
      <c r="F47" s="27"/>
      <c r="G47" s="27"/>
      <c r="H47" s="27" t="s">
        <v>45</v>
      </c>
      <c r="I47" s="27"/>
      <c r="J47" s="27"/>
      <c r="K47" s="27"/>
      <c r="L47" s="27"/>
      <c r="M47" s="27"/>
      <c r="N47" s="27"/>
    </row>
    <row r="48" customFormat="false" ht="21.75" hidden="false" customHeight="true" outlineLevel="0" collapsed="false">
      <c r="A48" s="27" t="s">
        <v>46</v>
      </c>
      <c r="B48" s="27"/>
      <c r="C48" s="27"/>
      <c r="D48" s="27"/>
      <c r="E48" s="27"/>
      <c r="F48" s="27"/>
      <c r="G48" s="27"/>
      <c r="H48" s="27" t="s">
        <v>46</v>
      </c>
      <c r="I48" s="27"/>
      <c r="J48" s="27"/>
      <c r="K48" s="27"/>
      <c r="L48" s="27"/>
      <c r="M48" s="27"/>
      <c r="N48" s="27"/>
    </row>
  </sheetData>
  <mergeCells count="28">
    <mergeCell ref="A1:N1"/>
    <mergeCell ref="A2:G2"/>
    <mergeCell ref="H2:N2"/>
    <mergeCell ref="A3:N3"/>
    <mergeCell ref="A5:N5"/>
    <mergeCell ref="A6:D6"/>
    <mergeCell ref="E6:G6"/>
    <mergeCell ref="H6:K6"/>
    <mergeCell ref="L6:N6"/>
    <mergeCell ref="A7:D7"/>
    <mergeCell ref="E7:G7"/>
    <mergeCell ref="H7:K7"/>
    <mergeCell ref="L7:N7"/>
    <mergeCell ref="A9:N9"/>
    <mergeCell ref="A41:L41"/>
    <mergeCell ref="M41:N41"/>
    <mergeCell ref="A42:L42"/>
    <mergeCell ref="M42:N42"/>
    <mergeCell ref="A43:L43"/>
    <mergeCell ref="M43:N43"/>
    <mergeCell ref="A45:G45"/>
    <mergeCell ref="H45:N45"/>
    <mergeCell ref="A46:G46"/>
    <mergeCell ref="H46:N46"/>
    <mergeCell ref="A47:G47"/>
    <mergeCell ref="H47:N47"/>
    <mergeCell ref="A48:G48"/>
    <mergeCell ref="H48:N48"/>
  </mergeCells>
  <conditionalFormatting sqref="A1:N55">
    <cfRule type="cellIs" priority="2" operator="equal" aboveAverage="0" equalAverage="0" bottom="0" percent="0" rank="0" text="" dxfId="0">
      <formula>"PASS"</formula>
    </cfRule>
    <cfRule type="cellIs" priority="3" operator="equal" aboveAverage="0" equalAverage="0" bottom="0" percent="0" rank="0" text="" dxfId="0">
      <formula>"OK"</formula>
    </cfRule>
    <cfRule type="cellIs" priority="4" operator="equal" aboveAverage="0" equalAverage="0" bottom="0" percent="0" rank="0" text="" dxfId="1">
      <formula>"FAIL"</formula>
    </cfRule>
    <cfRule type="cellIs" priority="5" operator="equal" aboveAverage="0" equalAverage="0" bottom="0" percent="0" rank="0" text="" dxfId="1">
      <formula>"OVERDUE"</formula>
    </cfRule>
    <cfRule type="cellIs" priority="6" operator="equal" aboveAverage="0" equalAverage="0" bottom="0" percent="0" rank="0" text="" dxfId="1">
      <formula>"CHECK"</formula>
    </cfRule>
    <cfRule type="cellIs" priority="7" operator="equal" aboveAverage="0" equalAverage="0" bottom="0" percent="0" rank="0" text="" dxfId="1">
      <formula>"CHOKED"</formula>
    </cfRule>
    <cfRule type="cellIs" priority="8" operator="equal" aboveAverage="0" equalAverage="0" bottom="0" percent="0" rank="0" text="" dxfId="2">
      <formula>"DUE SOON"</formula>
    </cfRule>
    <cfRule type="cellIs" priority="9" operator="equal" aboveAverage="0" equalAverage="0" bottom="0" percent="0" rank="0" text="" dxfId="2">
      <formula>"CHANGED"</formula>
    </cfRule>
    <cfRule type="cellIs" priority="10" operator="equal" aboveAverage="0" equalAverage="0" bottom="0" percent="0" rank="0" text="" dxfId="2">
      <formula>"Open"</formula>
    </cfRule>
    <cfRule type="cellIs" priority="11" operator="equal" aboveAverage="0" equalAverage="0" bottom="0" percent="0" rank="0" text="" dxfId="0">
      <formula>"Closed"</formula>
    </cfRule>
  </conditionalFormatting>
  <printOptions headings="false" gridLines="false" gridLinesSet="true" horizontalCentered="false" verticalCentered="false"/>
  <pageMargins left="0.4" right="0.4" top="0.5" bottom="0.5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&amp;C&amp;8 Free template: instrumentationblog.in/downloads/templates/&amp;R&amp;8 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2026-10-24T09:14:18Z</dcterms:created>
  <dc:creator>instrumentationblog.in</dc:creator>
  <dc:description/>
  <dc:language>en-US</dc:language>
  <cp:lastModifiedBy/>
  <dcterms:modified xsi:type="dcterms:W3CDTF">2026-10-24T09:14:18Z</dcterms:modified>
  <cp:revision>0</cp:revision>
  <dc:subject/>
  <dc:title>Gas Detector Calibration Record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