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Example!$A$1:$L$62</definedName>
    <definedName function="false" hidden="false" localSheetId="1" name="_xlnm.Print_Area" vbProcedure="false">Template!$A$1:$L$62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<sst xmlns="http://schemas.openxmlformats.org/spreadsheetml/2006/main" count="102" uniqueCount="64">
  <si>
    <t xml:space="preserve">HOW TO USE: COMPRESSED AIR LEAK SURVEY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</si>
  <si>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</si>
  <si>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</si>
  <si>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</si>
  <si>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</si>
  <si>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Set the compressor specific power, operating hours and electricity cost.</t>
  </si>
  <si>
    <t xml:space="preserve">2. Walk the system with an ultrasonic leak detector and tag each leak.</t>
  </si>
  <si>
    <t xml:space="preserve">3. Estimate each leak flow and enter it; energy and cost are calculated.</t>
  </si>
  <si>
    <t xml:space="preserve">4. Repair leaks and update the status; the remaining open cost shows the savings still available.</t>
  </si>
  <si>
    <t xml:space="preserve">What the formulas do</t>
  </si>
  <si>
    <t xml:space="preserve">• Energy (kWh/yr) = leak (Nm³/min) × specific power (kW per Nm³/min) × hours.</t>
  </si>
  <si>
    <t xml:space="preserve">• Cost = energy × electricity price.</t>
  </si>
  <si>
    <t xml:space="preserve">• Open cost = sum of cost for leaks still open.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</si>
  <si>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</si>
  <si>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</si>
  <si>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COMPRESSED AIR LEAK SURVEY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</si>
  <si>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</si>
  <si>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</si>
  <si>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</si>
  <si>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Survey</t>
  </si>
  <si>
    <t xml:space="preserve">Area surveyed</t>
  </si>
  <si>
    <t xml:space="preserve">Specific power (kW per Nm³/min)</t>
  </si>
  <si>
    <t xml:space="preserve">Operating hours per year</t>
  </si>
  <si>
    <t xml:space="preserve">Electricity cost (per kWh)</t>
  </si>
  <si>
    <t xml:space="preserve">Leaks found</t>
  </si>
  <si>
    <t xml:space="preserve">No</t>
  </si>
  <si>
    <t xml:space="preserve">Tag</t>
  </si>
  <si>
    <t xml:space="preserve">Location / component</t>
  </si>
  <si>
    <t xml:space="preserve">Size</t>
  </si>
  <si>
    <t xml:space="preserve">Est. leak (Nm³/min)</t>
  </si>
  <si>
    <t xml:space="preserve">Energy (kWh/yr)</t>
  </si>
  <si>
    <t xml:space="preserve">Cost per year</t>
  </si>
  <si>
    <t xml:space="preserve">Action</t>
  </si>
  <si>
    <t xml:space="preserve">Status</t>
  </si>
  <si>
    <t xml:space="preserve">Repaired on</t>
  </si>
  <si>
    <t xml:space="preserve">By</t>
  </si>
  <si>
    <t xml:space="preserve">Remarks</t>
  </si>
  <si>
    <t xml:space="preserve">Total leakage (Nm³/min)</t>
  </si>
  <si>
    <t xml:space="preserve">Total cost per year</t>
  </si>
  <si>
    <t xml:space="preserve">Cost still open per year</t>
  </si>
  <si>
    <t xml:space="preserve">Specific power is the compressor input power per unit of free air delivered (often about 5.5 to 7.5 kW per Nm³/min for screw compressors). Estimate leak flows with an ultrasonic leak detector, by orifice size, or with the compressed air leak calculator.</t>
  </si>
  <si>
    <t xml:space="preserve">Surveyed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</si>
  <si>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</si>
  <si>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</si>
  <si>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</si>
  <si>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</si>
  <si>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</si>
  <si>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AIR LEAK 001      Rev: 0</t>
  </si>
  <si>
    <t xml:space="preserve">Boiler house and utilities</t>
  </si>
  <si>
    <t xml:space="preserve">FV 3101</t>
  </si>
  <si>
    <t xml:space="preserve">Positioner tubing fitting</t>
  </si>
  <si>
    <t xml:space="preserve">Small</t>
  </si>
  <si>
    <t xml:space="preserve">Retighten fitting</t>
  </si>
  <si>
    <t xml:space="preserve">Repaired</t>
  </si>
  <si>
    <t xml:space="preserve">Tech A</t>
  </si>
  <si>
    <t xml:space="preserve">IA header</t>
  </si>
  <si>
    <t xml:space="preserve">Drain valve at header end</t>
  </si>
  <si>
    <t xml:space="preserve">Large</t>
  </si>
  <si>
    <t xml:space="preserve">Replace drain valve</t>
  </si>
  <si>
    <t xml:space="preserve">Open</t>
  </si>
  <si>
    <t xml:space="preserve">XV 1101</t>
  </si>
  <si>
    <t xml:space="preserve">Actuator diaphragm</t>
  </si>
  <si>
    <t xml:space="preserve">Medium</t>
  </si>
  <si>
    <t xml:space="preserve">Replace diaphragm at next shutdown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</si>
</sst>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"/>
    <numFmt numFmtId="166" formatCode="#,##0"/>
    <numFmt numFmtId="167" formatCode="dd\-mmm\-yyyy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5" min="4" style="0" width="10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1" min="10" style="0" width="11"/>
    <col collapsed="false" customWidth="true" hidden="false" outlineLevel="0" max="12" min="12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1" t="s">
        <v>17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/>
      <c r="E6" s="15"/>
      <c r="F6" s="15"/>
      <c r="G6" s="14" t="s">
        <v>21</v>
      </c>
      <c r="H6" s="14"/>
      <c r="I6" s="14"/>
      <c r="J6" s="15"/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/>
      <c r="E7" s="15"/>
      <c r="F7" s="15"/>
      <c r="G7" s="14" t="s">
        <v>23</v>
      </c>
      <c r="H7" s="14"/>
      <c r="I7" s="14"/>
      <c r="J7" s="15"/>
      <c r="K7" s="15"/>
      <c r="L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  <c r="J10" s="16" t="s">
        <v>34</v>
      </c>
      <c r="K10" s="16" t="s">
        <v>35</v>
      </c>
      <c r="L10" s="16" t="s">
        <v>36</v>
      </c>
    </row>
    <row r="11" customFormat="false" ht="15" hidden="false" customHeight="false" outlineLevel="0" collapsed="false">
      <c r="A11" s="17" t="n">
        <v>1</v>
      </c>
      <c r="B11" s="18"/>
      <c r="C11" s="19"/>
      <c r="D11" s="18"/>
      <c r="E11" s="20"/>
      <c r="F11" s="21" t="str">
        <f aca="false">IF(E11="","",E11*$J$6*$D$7)</f>
        <v/>
      </c>
      <c r="G11" s="21" t="str">
        <f aca="false">IF(F11="","",F11*$J$7)</f>
        <v/>
      </c>
      <c r="H11" s="19"/>
      <c r="I11" s="18"/>
      <c r="J11" s="22"/>
      <c r="K11" s="18"/>
      <c r="L11" s="19"/>
    </row>
    <row r="12" customFormat="false" ht="15" hidden="false" customHeight="false" outlineLevel="0" collapsed="false">
      <c r="A12" s="17" t="n">
        <v>2</v>
      </c>
      <c r="B12" s="18"/>
      <c r="C12" s="19"/>
      <c r="D12" s="18"/>
      <c r="E12" s="20"/>
      <c r="F12" s="21" t="str">
        <f aca="false">IF(E12="","",E12*$J$6*$D$7)</f>
        <v/>
      </c>
      <c r="G12" s="21" t="str">
        <f aca="false">IF(F12="","",F12*$J$7)</f>
        <v/>
      </c>
      <c r="H12" s="19"/>
      <c r="I12" s="18"/>
      <c r="J12" s="22"/>
      <c r="K12" s="18"/>
      <c r="L12" s="19"/>
    </row>
    <row r="13" customFormat="false" ht="15" hidden="false" customHeight="false" outlineLevel="0" collapsed="false">
      <c r="A13" s="17" t="n">
        <v>3</v>
      </c>
      <c r="B13" s="18"/>
      <c r="C13" s="19"/>
      <c r="D13" s="18"/>
      <c r="E13" s="20"/>
      <c r="F13" s="21" t="str">
        <f aca="false">IF(E13="","",E13*$J$6*$D$7)</f>
        <v/>
      </c>
      <c r="G13" s="21" t="str">
        <f aca="false">IF(F13="","",F13*$J$7)</f>
        <v/>
      </c>
      <c r="H13" s="19"/>
      <c r="I13" s="18"/>
      <c r="J13" s="22"/>
      <c r="K13" s="18"/>
      <c r="L13" s="19"/>
    </row>
    <row r="14" customFormat="false" ht="15" hidden="false" customHeight="false" outlineLevel="0" collapsed="false">
      <c r="A14" s="17" t="n">
        <v>4</v>
      </c>
      <c r="B14" s="18"/>
      <c r="C14" s="19"/>
      <c r="D14" s="18"/>
      <c r="E14" s="20"/>
      <c r="F14" s="21" t="str">
        <f aca="false">IF(E14="","",E14*$J$6*$D$7)</f>
        <v/>
      </c>
      <c r="G14" s="21" t="str">
        <f aca="false">IF(F14="","",F14*$J$7)</f>
        <v/>
      </c>
      <c r="H14" s="19"/>
      <c r="I14" s="18"/>
      <c r="J14" s="22"/>
      <c r="K14" s="18"/>
      <c r="L14" s="19"/>
    </row>
    <row r="15" customFormat="false" ht="15" hidden="false" customHeight="false" outlineLevel="0" collapsed="false">
      <c r="A15" s="17" t="n">
        <v>5</v>
      </c>
      <c r="B15" s="18"/>
      <c r="C15" s="19"/>
      <c r="D15" s="18"/>
      <c r="E15" s="20"/>
      <c r="F15" s="21" t="str">
        <f aca="false">IF(E15="","",E15*$J$6*$D$7)</f>
        <v/>
      </c>
      <c r="G15" s="21" t="str">
        <f aca="false">IF(F15="","",F15*$J$7)</f>
        <v/>
      </c>
      <c r="H15" s="19"/>
      <c r="I15" s="18"/>
      <c r="J15" s="22"/>
      <c r="K15" s="18"/>
      <c r="L15" s="19"/>
    </row>
    <row r="16" customFormat="false" ht="15" hidden="false" customHeight="false" outlineLevel="0" collapsed="false">
      <c r="A16" s="17" t="n">
        <v>6</v>
      </c>
      <c r="B16" s="18"/>
      <c r="C16" s="19"/>
      <c r="D16" s="18"/>
      <c r="E16" s="20"/>
      <c r="F16" s="21" t="str">
        <f aca="false">IF(E16="","",E16*$J$6*$D$7)</f>
        <v/>
      </c>
      <c r="G16" s="21" t="str">
        <f aca="false">IF(F16="","",F16*$J$7)</f>
        <v/>
      </c>
      <c r="H16" s="19"/>
      <c r="I16" s="18"/>
      <c r="J16" s="22"/>
      <c r="K16" s="18"/>
      <c r="L16" s="19"/>
    </row>
    <row r="17" customFormat="false" ht="15" hidden="false" customHeight="false" outlineLevel="0" collapsed="false">
      <c r="A17" s="17" t="n">
        <v>7</v>
      </c>
      <c r="B17" s="18"/>
      <c r="C17" s="19"/>
      <c r="D17" s="18"/>
      <c r="E17" s="20"/>
      <c r="F17" s="21" t="str">
        <f aca="false">IF(E17="","",E17*$J$6*$D$7)</f>
        <v/>
      </c>
      <c r="G17" s="21" t="str">
        <f aca="false">IF(F17="","",F17*$J$7)</f>
        <v/>
      </c>
      <c r="H17" s="19"/>
      <c r="I17" s="18"/>
      <c r="J17" s="22"/>
      <c r="K17" s="18"/>
      <c r="L17" s="19"/>
    </row>
    <row r="18" customFormat="false" ht="15" hidden="false" customHeight="false" outlineLevel="0" collapsed="false">
      <c r="A18" s="17" t="n">
        <v>8</v>
      </c>
      <c r="B18" s="18"/>
      <c r="C18" s="19"/>
      <c r="D18" s="18"/>
      <c r="E18" s="20"/>
      <c r="F18" s="21" t="str">
        <f aca="false">IF(E18="","",E18*$J$6*$D$7)</f>
        <v/>
      </c>
      <c r="G18" s="21" t="str">
        <f aca="false">IF(F18="","",F18*$J$7)</f>
        <v/>
      </c>
      <c r="H18" s="19"/>
      <c r="I18" s="18"/>
      <c r="J18" s="22"/>
      <c r="K18" s="18"/>
      <c r="L18" s="19"/>
    </row>
    <row r="19" customFormat="false" ht="15" hidden="false" customHeight="false" outlineLevel="0" collapsed="false">
      <c r="A19" s="17" t="n">
        <v>9</v>
      </c>
      <c r="B19" s="18"/>
      <c r="C19" s="19"/>
      <c r="D19" s="18"/>
      <c r="E19" s="20"/>
      <c r="F19" s="21" t="str">
        <f aca="false">IF(E19="","",E19*$J$6*$D$7)</f>
        <v/>
      </c>
      <c r="G19" s="21" t="str">
        <f aca="false">IF(F19="","",F19*$J$7)</f>
        <v/>
      </c>
      <c r="H19" s="19"/>
      <c r="I19" s="18"/>
      <c r="J19" s="22"/>
      <c r="K19" s="18"/>
      <c r="L19" s="19"/>
    </row>
    <row r="20" customFormat="false" ht="15" hidden="false" customHeight="false" outlineLevel="0" collapsed="false">
      <c r="A20" s="17" t="n">
        <v>10</v>
      </c>
      <c r="B20" s="18"/>
      <c r="C20" s="19"/>
      <c r="D20" s="18"/>
      <c r="E20" s="20"/>
      <c r="F20" s="21" t="str">
        <f aca="false">IF(E20="","",E20*$J$6*$D$7)</f>
        <v/>
      </c>
      <c r="G20" s="21" t="str">
        <f aca="false">IF(F20="","",F20*$J$7)</f>
        <v/>
      </c>
      <c r="H20" s="19"/>
      <c r="I20" s="18"/>
      <c r="J20" s="22"/>
      <c r="K20" s="18"/>
      <c r="L20" s="19"/>
    </row>
    <row r="21" customFormat="false" ht="15" hidden="false" customHeight="false" outlineLevel="0" collapsed="false">
      <c r="A21" s="17" t="n">
        <v>11</v>
      </c>
      <c r="B21" s="18"/>
      <c r="C21" s="19"/>
      <c r="D21" s="18"/>
      <c r="E21" s="20"/>
      <c r="F21" s="21" t="str">
        <f aca="false">IF(E21="","",E21*$J$6*$D$7)</f>
        <v/>
      </c>
      <c r="G21" s="21" t="str">
        <f aca="false">IF(F21="","",F21*$J$7)</f>
        <v/>
      </c>
      <c r="H21" s="19"/>
      <c r="I21" s="18"/>
      <c r="J21" s="22"/>
      <c r="K21" s="18"/>
      <c r="L21" s="19"/>
    </row>
    <row r="22" customFormat="false" ht="15" hidden="false" customHeight="false" outlineLevel="0" collapsed="false">
      <c r="A22" s="17" t="n">
        <v>12</v>
      </c>
      <c r="B22" s="18"/>
      <c r="C22" s="19"/>
      <c r="D22" s="18"/>
      <c r="E22" s="20"/>
      <c r="F22" s="21" t="str">
        <f aca="false">IF(E22="","",E22*$J$6*$D$7)</f>
        <v/>
      </c>
      <c r="G22" s="21" t="str">
        <f aca="false">IF(F22="","",F22*$J$7)</f>
        <v/>
      </c>
      <c r="H22" s="19"/>
      <c r="I22" s="18"/>
      <c r="J22" s="22"/>
      <c r="K22" s="18"/>
      <c r="L22" s="19"/>
    </row>
    <row r="23" customFormat="false" ht="15" hidden="false" customHeight="false" outlineLevel="0" collapsed="false">
      <c r="A23" s="17" t="n">
        <v>13</v>
      </c>
      <c r="B23" s="18"/>
      <c r="C23" s="19"/>
      <c r="D23" s="18"/>
      <c r="E23" s="20"/>
      <c r="F23" s="21" t="str">
        <f aca="false">IF(E23="","",E23*$J$6*$D$7)</f>
        <v/>
      </c>
      <c r="G23" s="21" t="str">
        <f aca="false">IF(F23="","",F23*$J$7)</f>
        <v/>
      </c>
      <c r="H23" s="19"/>
      <c r="I23" s="18"/>
      <c r="J23" s="22"/>
      <c r="K23" s="18"/>
      <c r="L23" s="19"/>
    </row>
    <row r="24" customFormat="false" ht="15" hidden="false" customHeight="false" outlineLevel="0" collapsed="false">
      <c r="A24" s="17" t="n">
        <v>14</v>
      </c>
      <c r="B24" s="18"/>
      <c r="C24" s="19"/>
      <c r="D24" s="18"/>
      <c r="E24" s="20"/>
      <c r="F24" s="21" t="str">
        <f aca="false">IF(E24="","",E24*$J$6*$D$7)</f>
        <v/>
      </c>
      <c r="G24" s="21" t="str">
        <f aca="false">IF(F24="","",F24*$J$7)</f>
        <v/>
      </c>
      <c r="H24" s="19"/>
      <c r="I24" s="18"/>
      <c r="J24" s="22"/>
      <c r="K24" s="18"/>
      <c r="L24" s="19"/>
    </row>
    <row r="25" customFormat="false" ht="15" hidden="false" customHeight="false" outlineLevel="0" collapsed="false">
      <c r="A25" s="17" t="n">
        <v>15</v>
      </c>
      <c r="B25" s="18"/>
      <c r="C25" s="19"/>
      <c r="D25" s="18"/>
      <c r="E25" s="20"/>
      <c r="F25" s="21" t="str">
        <f aca="false">IF(E25="","",E25*$J$6*$D$7)</f>
        <v/>
      </c>
      <c r="G25" s="21" t="str">
        <f aca="false">IF(F25="","",F25*$J$7)</f>
        <v/>
      </c>
      <c r="H25" s="19"/>
      <c r="I25" s="18"/>
      <c r="J25" s="22"/>
      <c r="K25" s="18"/>
      <c r="L25" s="19"/>
    </row>
    <row r="26" customFormat="false" ht="15" hidden="false" customHeight="false" outlineLevel="0" collapsed="false">
      <c r="A26" s="17" t="n">
        <v>16</v>
      </c>
      <c r="B26" s="18"/>
      <c r="C26" s="19"/>
      <c r="D26" s="18"/>
      <c r="E26" s="20"/>
      <c r="F26" s="21" t="str">
        <f aca="false">IF(E26="","",E26*$J$6*$D$7)</f>
        <v/>
      </c>
      <c r="G26" s="21" t="str">
        <f aca="false">IF(F26="","",F26*$J$7)</f>
        <v/>
      </c>
      <c r="H26" s="19"/>
      <c r="I26" s="18"/>
      <c r="J26" s="22"/>
      <c r="K26" s="18"/>
      <c r="L26" s="19"/>
    </row>
    <row r="27" customFormat="false" ht="15" hidden="false" customHeight="false" outlineLevel="0" collapsed="false">
      <c r="A27" s="17" t="n">
        <v>17</v>
      </c>
      <c r="B27" s="18"/>
      <c r="C27" s="19"/>
      <c r="D27" s="18"/>
      <c r="E27" s="20"/>
      <c r="F27" s="21" t="str">
        <f aca="false">IF(E27="","",E27*$J$6*$D$7)</f>
        <v/>
      </c>
      <c r="G27" s="21" t="str">
        <f aca="false">IF(F27="","",F27*$J$7)</f>
        <v/>
      </c>
      <c r="H27" s="19"/>
      <c r="I27" s="18"/>
      <c r="J27" s="22"/>
      <c r="K27" s="18"/>
      <c r="L27" s="19"/>
    </row>
    <row r="28" customFormat="false" ht="15" hidden="false" customHeight="false" outlineLevel="0" collapsed="false">
      <c r="A28" s="17" t="n">
        <v>18</v>
      </c>
      <c r="B28" s="18"/>
      <c r="C28" s="19"/>
      <c r="D28" s="18"/>
      <c r="E28" s="20"/>
      <c r="F28" s="21" t="str">
        <f aca="false">IF(E28="","",E28*$J$6*$D$7)</f>
        <v/>
      </c>
      <c r="G28" s="21" t="str">
        <f aca="false">IF(F28="","",F28*$J$7)</f>
        <v/>
      </c>
      <c r="H28" s="19"/>
      <c r="I28" s="18"/>
      <c r="J28" s="22"/>
      <c r="K28" s="18"/>
      <c r="L28" s="19"/>
    </row>
    <row r="29" customFormat="false" ht="15" hidden="false" customHeight="false" outlineLevel="0" collapsed="false">
      <c r="A29" s="17" t="n">
        <v>19</v>
      </c>
      <c r="B29" s="18"/>
      <c r="C29" s="19"/>
      <c r="D29" s="18"/>
      <c r="E29" s="20"/>
      <c r="F29" s="21" t="str">
        <f aca="false">IF(E29="","",E29*$J$6*$D$7)</f>
        <v/>
      </c>
      <c r="G29" s="21" t="str">
        <f aca="false">IF(F29="","",F29*$J$7)</f>
        <v/>
      </c>
      <c r="H29" s="19"/>
      <c r="I29" s="18"/>
      <c r="J29" s="22"/>
      <c r="K29" s="18"/>
      <c r="L29" s="19"/>
    </row>
    <row r="30" customFormat="false" ht="15" hidden="false" customHeight="false" outlineLevel="0" collapsed="false">
      <c r="A30" s="17" t="n">
        <v>20</v>
      </c>
      <c r="B30" s="18"/>
      <c r="C30" s="19"/>
      <c r="D30" s="18"/>
      <c r="E30" s="20"/>
      <c r="F30" s="21" t="str">
        <f aca="false">IF(E30="","",E30*$J$6*$D$7)</f>
        <v/>
      </c>
      <c r="G30" s="21" t="str">
        <f aca="false">IF(F30="","",F30*$J$7)</f>
        <v/>
      </c>
      <c r="H30" s="19"/>
      <c r="I30" s="18"/>
      <c r="J30" s="22"/>
      <c r="K30" s="18"/>
      <c r="L30" s="19"/>
    </row>
    <row r="31" customFormat="false" ht="15" hidden="false" customHeight="false" outlineLevel="0" collapsed="false">
      <c r="A31" s="17" t="n">
        <v>21</v>
      </c>
      <c r="B31" s="18"/>
      <c r="C31" s="19"/>
      <c r="D31" s="18"/>
      <c r="E31" s="20"/>
      <c r="F31" s="21" t="str">
        <f aca="false">IF(E31="","",E31*$J$6*$D$7)</f>
        <v/>
      </c>
      <c r="G31" s="21" t="str">
        <f aca="false">IF(F31="","",F31*$J$7)</f>
        <v/>
      </c>
      <c r="H31" s="19"/>
      <c r="I31" s="18"/>
      <c r="J31" s="22"/>
      <c r="K31" s="18"/>
      <c r="L31" s="19"/>
    </row>
    <row r="32" customFormat="false" ht="15" hidden="false" customHeight="false" outlineLevel="0" collapsed="false">
      <c r="A32" s="17" t="n">
        <v>22</v>
      </c>
      <c r="B32" s="18"/>
      <c r="C32" s="19"/>
      <c r="D32" s="18"/>
      <c r="E32" s="20"/>
      <c r="F32" s="21" t="str">
        <f aca="false">IF(E32="","",E32*$J$6*$D$7)</f>
        <v/>
      </c>
      <c r="G32" s="21" t="str">
        <f aca="false">IF(F32="","",F32*$J$7)</f>
        <v/>
      </c>
      <c r="H32" s="19"/>
      <c r="I32" s="18"/>
      <c r="J32" s="22"/>
      <c r="K32" s="18"/>
      <c r="L32" s="19"/>
    </row>
    <row r="33" customFormat="false" ht="15" hidden="false" customHeight="false" outlineLevel="0" collapsed="false">
      <c r="A33" s="17" t="n">
        <v>23</v>
      </c>
      <c r="B33" s="18"/>
      <c r="C33" s="19"/>
      <c r="D33" s="18"/>
      <c r="E33" s="20"/>
      <c r="F33" s="21" t="str">
        <f aca="false">IF(E33="","",E33*$J$6*$D$7)</f>
        <v/>
      </c>
      <c r="G33" s="21" t="str">
        <f aca="false">IF(F33="","",F33*$J$7)</f>
        <v/>
      </c>
      <c r="H33" s="19"/>
      <c r="I33" s="18"/>
      <c r="J33" s="22"/>
      <c r="K33" s="18"/>
      <c r="L33" s="19"/>
    </row>
    <row r="34" customFormat="false" ht="15" hidden="false" customHeight="false" outlineLevel="0" collapsed="false">
      <c r="A34" s="17" t="n">
        <v>24</v>
      </c>
      <c r="B34" s="18"/>
      <c r="C34" s="19"/>
      <c r="D34" s="18"/>
      <c r="E34" s="20"/>
      <c r="F34" s="21" t="str">
        <f aca="false">IF(E34="","",E34*$J$6*$D$7)</f>
        <v/>
      </c>
      <c r="G34" s="21" t="str">
        <f aca="false">IF(F34="","",F34*$J$7)</f>
        <v/>
      </c>
      <c r="H34" s="19"/>
      <c r="I34" s="18"/>
      <c r="J34" s="22"/>
      <c r="K34" s="18"/>
      <c r="L34" s="19"/>
    </row>
    <row r="35" customFormat="false" ht="15" hidden="false" customHeight="false" outlineLevel="0" collapsed="false">
      <c r="A35" s="17" t="n">
        <v>25</v>
      </c>
      <c r="B35" s="18"/>
      <c r="C35" s="19"/>
      <c r="D35" s="18"/>
      <c r="E35" s="20"/>
      <c r="F35" s="21" t="str">
        <f aca="false">IF(E35="","",E35*$J$6*$D$7)</f>
        <v/>
      </c>
      <c r="G35" s="21" t="str">
        <f aca="false">IF(F35="","",F35*$J$7)</f>
        <v/>
      </c>
      <c r="H35" s="19"/>
      <c r="I35" s="18"/>
      <c r="J35" s="22"/>
      <c r="K35" s="18"/>
      <c r="L35" s="19"/>
    </row>
    <row r="36" customFormat="false" ht="15" hidden="false" customHeight="false" outlineLevel="0" collapsed="false">
      <c r="A36" s="17" t="n">
        <v>26</v>
      </c>
      <c r="B36" s="18"/>
      <c r="C36" s="19"/>
      <c r="D36" s="18"/>
      <c r="E36" s="20"/>
      <c r="F36" s="21" t="str">
        <f aca="false">IF(E36="","",E36*$J$6*$D$7)</f>
        <v/>
      </c>
      <c r="G36" s="21" t="str">
        <f aca="false">IF(F36="","",F36*$J$7)</f>
        <v/>
      </c>
      <c r="H36" s="19"/>
      <c r="I36" s="18"/>
      <c r="J36" s="22"/>
      <c r="K36" s="18"/>
      <c r="L36" s="19"/>
    </row>
    <row r="37" customFormat="false" ht="15" hidden="false" customHeight="false" outlineLevel="0" collapsed="false">
      <c r="A37" s="17" t="n">
        <v>27</v>
      </c>
      <c r="B37" s="18"/>
      <c r="C37" s="19"/>
      <c r="D37" s="18"/>
      <c r="E37" s="20"/>
      <c r="F37" s="21" t="str">
        <f aca="false">IF(E37="","",E37*$J$6*$D$7)</f>
        <v/>
      </c>
      <c r="G37" s="21" t="str">
        <f aca="false">IF(F37="","",F37*$J$7)</f>
        <v/>
      </c>
      <c r="H37" s="19"/>
      <c r="I37" s="18"/>
      <c r="J37" s="22"/>
      <c r="K37" s="18"/>
      <c r="L37" s="19"/>
    </row>
    <row r="38" customFormat="false" ht="15" hidden="false" customHeight="false" outlineLevel="0" collapsed="false">
      <c r="A38" s="17" t="n">
        <v>28</v>
      </c>
      <c r="B38" s="18"/>
      <c r="C38" s="19"/>
      <c r="D38" s="18"/>
      <c r="E38" s="20"/>
      <c r="F38" s="21" t="str">
        <f aca="false">IF(E38="","",E38*$J$6*$D$7)</f>
        <v/>
      </c>
      <c r="G38" s="21" t="str">
        <f aca="false">IF(F38="","",F38*$J$7)</f>
        <v/>
      </c>
      <c r="H38" s="19"/>
      <c r="I38" s="18"/>
      <c r="J38" s="22"/>
      <c r="K38" s="18"/>
      <c r="L38" s="19"/>
    </row>
    <row r="39" customFormat="false" ht="15" hidden="false" customHeight="false" outlineLevel="0" collapsed="false">
      <c r="A39" s="17" t="n">
        <v>29</v>
      </c>
      <c r="B39" s="18"/>
      <c r="C39" s="19"/>
      <c r="D39" s="18"/>
      <c r="E39" s="20"/>
      <c r="F39" s="21" t="str">
        <f aca="false">IF(E39="","",E39*$J$6*$D$7)</f>
        <v/>
      </c>
      <c r="G39" s="21" t="str">
        <f aca="false">IF(F39="","",F39*$J$7)</f>
        <v/>
      </c>
      <c r="H39" s="19"/>
      <c r="I39" s="18"/>
      <c r="J39" s="22"/>
      <c r="K39" s="18"/>
      <c r="L39" s="19"/>
    </row>
    <row r="40" customFormat="false" ht="15" hidden="false" customHeight="false" outlineLevel="0" collapsed="false">
      <c r="A40" s="17" t="n">
        <v>30</v>
      </c>
      <c r="B40" s="18"/>
      <c r="C40" s="19"/>
      <c r="D40" s="18"/>
      <c r="E40" s="20"/>
      <c r="F40" s="21" t="str">
        <f aca="false">IF(E40="","",E40*$J$6*$D$7)</f>
        <v/>
      </c>
      <c r="G40" s="21" t="str">
        <f aca="false">IF(F40="","",F40*$J$7)</f>
        <v/>
      </c>
      <c r="H40" s="19"/>
      <c r="I40" s="18"/>
      <c r="J40" s="22"/>
      <c r="K40" s="18"/>
      <c r="L40" s="19"/>
    </row>
    <row r="41" customFormat="false" ht="15" hidden="false" customHeight="false" outlineLevel="0" collapsed="false">
      <c r="A41" s="17" t="n">
        <v>31</v>
      </c>
      <c r="B41" s="18"/>
      <c r="C41" s="19"/>
      <c r="D41" s="18"/>
      <c r="E41" s="20"/>
      <c r="F41" s="21" t="str">
        <f aca="false">IF(E41="","",E41*$J$6*$D$7)</f>
        <v/>
      </c>
      <c r="G41" s="21" t="str">
        <f aca="false">IF(F41="","",F41*$J$7)</f>
        <v/>
      </c>
      <c r="H41" s="19"/>
      <c r="I41" s="18"/>
      <c r="J41" s="22"/>
      <c r="K41" s="18"/>
      <c r="L41" s="19"/>
    </row>
    <row r="42" customFormat="false" ht="15" hidden="false" customHeight="false" outlineLevel="0" collapsed="false">
      <c r="A42" s="17" t="n">
        <v>32</v>
      </c>
      <c r="B42" s="18"/>
      <c r="C42" s="19"/>
      <c r="D42" s="18"/>
      <c r="E42" s="20"/>
      <c r="F42" s="21" t="str">
        <f aca="false">IF(E42="","",E42*$J$6*$D$7)</f>
        <v/>
      </c>
      <c r="G42" s="21" t="str">
        <f aca="false">IF(F42="","",F42*$J$7)</f>
        <v/>
      </c>
      <c r="H42" s="19"/>
      <c r="I42" s="18"/>
      <c r="J42" s="22"/>
      <c r="K42" s="18"/>
      <c r="L42" s="19"/>
    </row>
    <row r="43" customFormat="false" ht="15" hidden="false" customHeight="false" outlineLevel="0" collapsed="false">
      <c r="A43" s="17" t="n">
        <v>33</v>
      </c>
      <c r="B43" s="18"/>
      <c r="C43" s="19"/>
      <c r="D43" s="18"/>
      <c r="E43" s="20"/>
      <c r="F43" s="21" t="str">
        <f aca="false">IF(E43="","",E43*$J$6*$D$7)</f>
        <v/>
      </c>
      <c r="G43" s="21" t="str">
        <f aca="false">IF(F43="","",F43*$J$7)</f>
        <v/>
      </c>
      <c r="H43" s="19"/>
      <c r="I43" s="18"/>
      <c r="J43" s="22"/>
      <c r="K43" s="18"/>
      <c r="L43" s="19"/>
    </row>
    <row r="44" customFormat="false" ht="15" hidden="false" customHeight="false" outlineLevel="0" collapsed="false">
      <c r="A44" s="17" t="n">
        <v>34</v>
      </c>
      <c r="B44" s="18"/>
      <c r="C44" s="19"/>
      <c r="D44" s="18"/>
      <c r="E44" s="20"/>
      <c r="F44" s="21" t="str">
        <f aca="false">IF(E44="","",E44*$J$6*$D$7)</f>
        <v/>
      </c>
      <c r="G44" s="21" t="str">
        <f aca="false">IF(F44="","",F44*$J$7)</f>
        <v/>
      </c>
      <c r="H44" s="19"/>
      <c r="I44" s="18"/>
      <c r="J44" s="22"/>
      <c r="K44" s="18"/>
      <c r="L44" s="19"/>
    </row>
    <row r="45" customFormat="false" ht="15" hidden="false" customHeight="false" outlineLevel="0" collapsed="false">
      <c r="A45" s="17" t="n">
        <v>35</v>
      </c>
      <c r="B45" s="18"/>
      <c r="C45" s="19"/>
      <c r="D45" s="18"/>
      <c r="E45" s="20"/>
      <c r="F45" s="21" t="str">
        <f aca="false">IF(E45="","",E45*$J$6*$D$7)</f>
        <v/>
      </c>
      <c r="G45" s="21" t="str">
        <f aca="false">IF(F45="","",F45*$J$7)</f>
        <v/>
      </c>
      <c r="H45" s="19"/>
      <c r="I45" s="18"/>
      <c r="J45" s="22"/>
      <c r="K45" s="18"/>
      <c r="L45" s="19"/>
    </row>
    <row r="46" customFormat="false" ht="15" hidden="false" customHeight="false" outlineLevel="0" collapsed="false">
      <c r="A46" s="17" t="n">
        <v>36</v>
      </c>
      <c r="B46" s="18"/>
      <c r="C46" s="19"/>
      <c r="D46" s="18"/>
      <c r="E46" s="20"/>
      <c r="F46" s="21" t="str">
        <f aca="false">IF(E46="","",E46*$J$6*$D$7)</f>
        <v/>
      </c>
      <c r="G46" s="21" t="str">
        <f aca="false">IF(F46="","",F46*$J$7)</f>
        <v/>
      </c>
      <c r="H46" s="19"/>
      <c r="I46" s="18"/>
      <c r="J46" s="22"/>
      <c r="K46" s="18"/>
      <c r="L46" s="19"/>
    </row>
    <row r="47" customFormat="false" ht="15" hidden="false" customHeight="false" outlineLevel="0" collapsed="false">
      <c r="A47" s="17" t="n">
        <v>37</v>
      </c>
      <c r="B47" s="18"/>
      <c r="C47" s="19"/>
      <c r="D47" s="18"/>
      <c r="E47" s="20"/>
      <c r="F47" s="21" t="str">
        <f aca="false">IF(E47="","",E47*$J$6*$D$7)</f>
        <v/>
      </c>
      <c r="G47" s="21" t="str">
        <f aca="false">IF(F47="","",F47*$J$7)</f>
        <v/>
      </c>
      <c r="H47" s="19"/>
      <c r="I47" s="18"/>
      <c r="J47" s="22"/>
      <c r="K47" s="18"/>
      <c r="L47" s="19"/>
    </row>
    <row r="48" customFormat="false" ht="15" hidden="false" customHeight="false" outlineLevel="0" collapsed="false">
      <c r="A48" s="17" t="n">
        <v>38</v>
      </c>
      <c r="B48" s="18"/>
      <c r="C48" s="19"/>
      <c r="D48" s="18"/>
      <c r="E48" s="20"/>
      <c r="F48" s="21" t="str">
        <f aca="false">IF(E48="","",E48*$J$6*$D$7)</f>
        <v/>
      </c>
      <c r="G48" s="21" t="str">
        <f aca="false">IF(F48="","",F48*$J$7)</f>
        <v/>
      </c>
      <c r="H48" s="19"/>
      <c r="I48" s="18"/>
      <c r="J48" s="22"/>
      <c r="K48" s="18"/>
      <c r="L48" s="19"/>
    </row>
    <row r="49" customFormat="false" ht="15" hidden="false" customHeight="false" outlineLevel="0" collapsed="false">
      <c r="A49" s="17" t="n">
        <v>39</v>
      </c>
      <c r="B49" s="18"/>
      <c r="C49" s="19"/>
      <c r="D49" s="18"/>
      <c r="E49" s="20"/>
      <c r="F49" s="21" t="str">
        <f aca="false">IF(E49="","",E49*$J$6*$D$7)</f>
        <v/>
      </c>
      <c r="G49" s="21" t="str">
        <f aca="false">IF(F49="","",F49*$J$7)</f>
        <v/>
      </c>
      <c r="H49" s="19"/>
      <c r="I49" s="18"/>
      <c r="J49" s="22"/>
      <c r="K49" s="18"/>
      <c r="L49" s="19"/>
    </row>
    <row r="50" customFormat="false" ht="15" hidden="false" customHeight="false" outlineLevel="0" collapsed="false">
      <c r="A50" s="17" t="n">
        <v>40</v>
      </c>
      <c r="B50" s="18"/>
      <c r="C50" s="19"/>
      <c r="D50" s="18"/>
      <c r="E50" s="20"/>
      <c r="F50" s="21" t="str">
        <f aca="false">IF(E50="","",E50*$J$6*$D$7)</f>
        <v/>
      </c>
      <c r="G50" s="21" t="str">
        <f aca="false">IF(F50="","",F50*$J$7)</f>
        <v/>
      </c>
      <c r="H50" s="19"/>
      <c r="I50" s="18"/>
      <c r="J50" s="22"/>
      <c r="K50" s="18"/>
      <c r="L50" s="19"/>
    </row>
    <row r="51" customFormat="false" ht="15" hidden="false" customHeight="false" outlineLevel="0" collapsed="false">
      <c r="A51" s="23" t="s">
        <v>24</v>
      </c>
      <c r="B51" s="23"/>
      <c r="C51" s="23"/>
      <c r="D51" s="23"/>
      <c r="E51" s="23"/>
      <c r="F51" s="23"/>
      <c r="G51" s="23"/>
      <c r="H51" s="23"/>
      <c r="I51" s="23"/>
      <c r="J51" s="23"/>
      <c r="K51" s="24" t="n">
        <f aca="false">COUNTA($C$11:$C$50)</f>
        <v>0</v>
      </c>
      <c r="L51" s="24"/>
    </row>
    <row r="52" customFormat="false" ht="15" hidden="false" customHeight="false" outlineLevel="0" collapsed="false">
      <c r="A52" s="23" t="s">
        <v>37</v>
      </c>
      <c r="B52" s="23"/>
      <c r="C52" s="23"/>
      <c r="D52" s="23"/>
      <c r="E52" s="23"/>
      <c r="F52" s="23"/>
      <c r="G52" s="23"/>
      <c r="H52" s="23"/>
      <c r="I52" s="23"/>
      <c r="J52" s="23"/>
      <c r="K52" s="25" t="n">
        <f aca="false">SUM($E$11:$E$50)</f>
        <v>0</v>
      </c>
      <c r="L52" s="25"/>
    </row>
    <row r="53" customFormat="false" ht="15" hidden="false" customHeight="false" outlineLevel="0" collapsed="false">
      <c r="A53" s="23" t="s">
        <v>38</v>
      </c>
      <c r="B53" s="23"/>
      <c r="C53" s="23"/>
      <c r="D53" s="23"/>
      <c r="E53" s="23"/>
      <c r="F53" s="23"/>
      <c r="G53" s="23"/>
      <c r="H53" s="23"/>
      <c r="I53" s="23"/>
      <c r="J53" s="23"/>
      <c r="K53" s="26" t="n">
        <f aca="false">SUM($G$11:$G$50)</f>
        <v>0</v>
      </c>
      <c r="L53" s="26"/>
    </row>
    <row r="54" customFormat="false" ht="15" hidden="false" customHeight="false" outlineLevel="0" collapsed="false">
      <c r="A54" s="23" t="s">
        <v>39</v>
      </c>
      <c r="B54" s="23"/>
      <c r="C54" s="23"/>
      <c r="D54" s="23"/>
      <c r="E54" s="23"/>
      <c r="F54" s="23"/>
      <c r="G54" s="23"/>
      <c r="H54" s="23"/>
      <c r="I54" s="23"/>
      <c r="J54" s="23"/>
      <c r="K54" s="26" t="n">
        <f aca="false">SUMIF($I$11:$I$50,"Open",$G$11:$G$50)</f>
        <v>0</v>
      </c>
      <c r="L54" s="26"/>
    </row>
    <row r="56" customFormat="false" ht="45" hidden="false" customHeight="true" outlineLevel="0" collapsed="false">
      <c r="A56" s="27" t="s">
        <v>40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8" customFormat="false" ht="15" hidden="false" customHeight="true" outlineLevel="0" collapsed="false">
      <c r="A58" s="28" t="s">
        <v>41</v>
      </c>
      <c r="B58" s="28"/>
      <c r="C58" s="28"/>
      <c r="D58" s="28"/>
      <c r="E58" s="28"/>
      <c r="F58" s="28"/>
      <c r="G58" s="28" t="s">
        <v>42</v>
      </c>
      <c r="H58" s="28"/>
      <c r="I58" s="28"/>
      <c r="J58" s="28"/>
      <c r="K58" s="28"/>
      <c r="L58" s="28"/>
    </row>
    <row r="59" customFormat="false" ht="21.75" hidden="false" customHeight="true" outlineLevel="0" collapsed="false">
      <c r="A59" s="29" t="s">
        <v>43</v>
      </c>
      <c r="B59" s="29"/>
      <c r="C59" s="29"/>
      <c r="D59" s="29"/>
      <c r="E59" s="29"/>
      <c r="F59" s="29"/>
      <c r="G59" s="29" t="s">
        <v>43</v>
      </c>
      <c r="H59" s="29"/>
      <c r="I59" s="29"/>
      <c r="J59" s="29"/>
      <c r="K59" s="29"/>
      <c r="L59" s="29"/>
    </row>
    <row r="60" customFormat="false" ht="21.75" hidden="false" customHeight="true" outlineLevel="0" collapsed="false">
      <c r="A60" s="29" t="s">
        <v>44</v>
      </c>
      <c r="B60" s="29"/>
      <c r="C60" s="29"/>
      <c r="D60" s="29"/>
      <c r="E60" s="29"/>
      <c r="F60" s="29"/>
      <c r="G60" s="29" t="s">
        <v>44</v>
      </c>
      <c r="H60" s="29"/>
      <c r="I60" s="29"/>
      <c r="J60" s="29"/>
      <c r="K60" s="29"/>
      <c r="L60" s="29"/>
    </row>
    <row r="61" customFormat="false" ht="21.75" hidden="false" customHeight="true" outlineLevel="0" collapsed="false">
      <c r="A61" s="29" t="s">
        <v>45</v>
      </c>
      <c r="B61" s="29"/>
      <c r="C61" s="29"/>
      <c r="D61" s="29"/>
      <c r="E61" s="29"/>
      <c r="F61" s="29"/>
      <c r="G61" s="29" t="s">
        <v>45</v>
      </c>
      <c r="H61" s="29"/>
      <c r="I61" s="29"/>
      <c r="J61" s="29"/>
      <c r="K61" s="29"/>
      <c r="L61" s="29"/>
    </row>
  </sheetData>
  <mergeCells count="31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51:J51"/>
    <mergeCell ref="K51:L51"/>
    <mergeCell ref="A52:J52"/>
    <mergeCell ref="K52:L52"/>
    <mergeCell ref="A53:J53"/>
    <mergeCell ref="K53:L53"/>
    <mergeCell ref="A54:J54"/>
    <mergeCell ref="K54:L54"/>
    <mergeCell ref="A56:L56"/>
    <mergeCell ref="A58:F58"/>
    <mergeCell ref="G58:L58"/>
    <mergeCell ref="A59:F59"/>
    <mergeCell ref="G59:L59"/>
    <mergeCell ref="A60:F60"/>
    <mergeCell ref="G60:L60"/>
    <mergeCell ref="A61:F61"/>
    <mergeCell ref="G61:L61"/>
  </mergeCells>
  <conditionalFormatting sqref="A1:L6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D11:D50" type="list">
      <formula1>"Small,Medium,Large"</formula1>
      <formula2>0</formula2>
    </dataValidation>
    <dataValidation allowBlank="true" errorStyle="stop" operator="between" showDropDown="false" showErrorMessage="false" showInputMessage="false" sqref="I11:I50" type="list">
      <formula1>"Open,Repaired"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5" min="4" style="0" width="10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1" min="10" style="0" width="11"/>
    <col collapsed="false" customWidth="true" hidden="false" outlineLevel="0" max="12" min="12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46</v>
      </c>
      <c r="B2" s="10"/>
      <c r="C2" s="10"/>
      <c r="D2" s="10"/>
      <c r="E2" s="10"/>
      <c r="F2" s="10"/>
      <c r="G2" s="11" t="s">
        <v>47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 t="s">
        <v>48</v>
      </c>
      <c r="E6" s="15"/>
      <c r="F6" s="15"/>
      <c r="G6" s="14" t="s">
        <v>21</v>
      </c>
      <c r="H6" s="14"/>
      <c r="I6" s="14"/>
      <c r="J6" s="15" t="n">
        <v>6.5</v>
      </c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 t="n">
        <v>8000</v>
      </c>
      <c r="E7" s="15"/>
      <c r="F7" s="15"/>
      <c r="G7" s="14" t="s">
        <v>23</v>
      </c>
      <c r="H7" s="14"/>
      <c r="I7" s="14"/>
      <c r="J7" s="15" t="n">
        <v>8</v>
      </c>
      <c r="K7" s="15"/>
      <c r="L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  <c r="J10" s="16" t="s">
        <v>34</v>
      </c>
      <c r="K10" s="16" t="s">
        <v>35</v>
      </c>
      <c r="L10" s="16" t="s">
        <v>36</v>
      </c>
    </row>
    <row r="11" customFormat="false" ht="22.35" hidden="false" customHeight="false" outlineLevel="0" collapsed="false">
      <c r="A11" s="17" t="n">
        <v>1</v>
      </c>
      <c r="B11" s="18" t="s">
        <v>49</v>
      </c>
      <c r="C11" s="19" t="s">
        <v>50</v>
      </c>
      <c r="D11" s="18" t="s">
        <v>51</v>
      </c>
      <c r="E11" s="20" t="n">
        <v>0.02</v>
      </c>
      <c r="F11" s="21" t="n">
        <f aca="false">IF(E11="","",E11*$J$6*$D$7)</f>
        <v>1040</v>
      </c>
      <c r="G11" s="21" t="n">
        <f aca="false">IF(F11="","",F11*$J$7)</f>
        <v>8320</v>
      </c>
      <c r="H11" s="19" t="s">
        <v>52</v>
      </c>
      <c r="I11" s="18" t="s">
        <v>53</v>
      </c>
      <c r="J11" s="22" t="n">
        <v>46318</v>
      </c>
      <c r="K11" s="18" t="s">
        <v>54</v>
      </c>
      <c r="L11" s="19"/>
    </row>
    <row r="12" customFormat="false" ht="22.35" hidden="false" customHeight="false" outlineLevel="0" collapsed="false">
      <c r="A12" s="17" t="n">
        <v>2</v>
      </c>
      <c r="B12" s="18" t="s">
        <v>55</v>
      </c>
      <c r="C12" s="19" t="s">
        <v>56</v>
      </c>
      <c r="D12" s="18" t="s">
        <v>57</v>
      </c>
      <c r="E12" s="20" t="n">
        <v>0.25</v>
      </c>
      <c r="F12" s="21" t="n">
        <f aca="false">IF(E12="","",E12*$J$6*$D$7)</f>
        <v>13000</v>
      </c>
      <c r="G12" s="21" t="n">
        <f aca="false">IF(F12="","",F12*$J$7)</f>
        <v>104000</v>
      </c>
      <c r="H12" s="19" t="s">
        <v>58</v>
      </c>
      <c r="I12" s="18" t="s">
        <v>59</v>
      </c>
      <c r="J12" s="22"/>
      <c r="K12" s="18"/>
      <c r="L12" s="19"/>
    </row>
    <row r="13" customFormat="false" ht="32.8" hidden="false" customHeight="false" outlineLevel="0" collapsed="false">
      <c r="A13" s="17" t="n">
        <v>3</v>
      </c>
      <c r="B13" s="18" t="s">
        <v>60</v>
      </c>
      <c r="C13" s="19" t="s">
        <v>61</v>
      </c>
      <c r="D13" s="18" t="s">
        <v>62</v>
      </c>
      <c r="E13" s="20" t="n">
        <v>0.08</v>
      </c>
      <c r="F13" s="21" t="n">
        <f aca="false">IF(E13="","",E13*$J$6*$D$7)</f>
        <v>4160</v>
      </c>
      <c r="G13" s="21" t="n">
        <f aca="false">IF(F13="","",F13*$J$7)</f>
        <v>33280</v>
      </c>
      <c r="H13" s="19" t="s">
        <v>63</v>
      </c>
      <c r="I13" s="18" t="s">
        <v>59</v>
      </c>
      <c r="J13" s="22"/>
      <c r="K13" s="18"/>
      <c r="L13" s="19"/>
    </row>
    <row r="14" customFormat="false" ht="15" hidden="false" customHeight="false" outlineLevel="0" collapsed="false">
      <c r="A14" s="17" t="n">
        <v>4</v>
      </c>
      <c r="B14" s="18"/>
      <c r="C14" s="19"/>
      <c r="D14" s="18"/>
      <c r="E14" s="20"/>
      <c r="F14" s="21" t="str">
        <f aca="false">IF(E14="","",E14*$J$6*$D$7)</f>
        <v/>
      </c>
      <c r="G14" s="21" t="str">
        <f aca="false">IF(F14="","",F14*$J$7)</f>
        <v/>
      </c>
      <c r="H14" s="19"/>
      <c r="I14" s="18"/>
      <c r="J14" s="22"/>
      <c r="K14" s="18"/>
      <c r="L14" s="19"/>
    </row>
    <row r="15" customFormat="false" ht="15" hidden="false" customHeight="false" outlineLevel="0" collapsed="false">
      <c r="A15" s="17" t="n">
        <v>5</v>
      </c>
      <c r="B15" s="18"/>
      <c r="C15" s="19"/>
      <c r="D15" s="18"/>
      <c r="E15" s="20"/>
      <c r="F15" s="21" t="str">
        <f aca="false">IF(E15="","",E15*$J$6*$D$7)</f>
        <v/>
      </c>
      <c r="G15" s="21" t="str">
        <f aca="false">IF(F15="","",F15*$J$7)</f>
        <v/>
      </c>
      <c r="H15" s="19"/>
      <c r="I15" s="18"/>
      <c r="J15" s="22"/>
      <c r="K15" s="18"/>
      <c r="L15" s="19"/>
    </row>
    <row r="16" customFormat="false" ht="15" hidden="false" customHeight="false" outlineLevel="0" collapsed="false">
      <c r="A16" s="17" t="n">
        <v>6</v>
      </c>
      <c r="B16" s="18"/>
      <c r="C16" s="19"/>
      <c r="D16" s="18"/>
      <c r="E16" s="20"/>
      <c r="F16" s="21" t="str">
        <f aca="false">IF(E16="","",E16*$J$6*$D$7)</f>
        <v/>
      </c>
      <c r="G16" s="21" t="str">
        <f aca="false">IF(F16="","",F16*$J$7)</f>
        <v/>
      </c>
      <c r="H16" s="19"/>
      <c r="I16" s="18"/>
      <c r="J16" s="22"/>
      <c r="K16" s="18"/>
      <c r="L16" s="19"/>
    </row>
    <row r="17" customFormat="false" ht="15" hidden="false" customHeight="false" outlineLevel="0" collapsed="false">
      <c r="A17" s="17" t="n">
        <v>7</v>
      </c>
      <c r="B17" s="18"/>
      <c r="C17" s="19"/>
      <c r="D17" s="18"/>
      <c r="E17" s="20"/>
      <c r="F17" s="21" t="str">
        <f aca="false">IF(E17="","",E17*$J$6*$D$7)</f>
        <v/>
      </c>
      <c r="G17" s="21" t="str">
        <f aca="false">IF(F17="","",F17*$J$7)</f>
        <v/>
      </c>
      <c r="H17" s="19"/>
      <c r="I17" s="18"/>
      <c r="J17" s="22"/>
      <c r="K17" s="18"/>
      <c r="L17" s="19"/>
    </row>
    <row r="18" customFormat="false" ht="15" hidden="false" customHeight="false" outlineLevel="0" collapsed="false">
      <c r="A18" s="17" t="n">
        <v>8</v>
      </c>
      <c r="B18" s="18"/>
      <c r="C18" s="19"/>
      <c r="D18" s="18"/>
      <c r="E18" s="20"/>
      <c r="F18" s="21" t="str">
        <f aca="false">IF(E18="","",E18*$J$6*$D$7)</f>
        <v/>
      </c>
      <c r="G18" s="21" t="str">
        <f aca="false">IF(F18="","",F18*$J$7)</f>
        <v/>
      </c>
      <c r="H18" s="19"/>
      <c r="I18" s="18"/>
      <c r="J18" s="22"/>
      <c r="K18" s="18"/>
      <c r="L18" s="19"/>
    </row>
    <row r="19" customFormat="false" ht="15" hidden="false" customHeight="false" outlineLevel="0" collapsed="false">
      <c r="A19" s="17" t="n">
        <v>9</v>
      </c>
      <c r="B19" s="18"/>
      <c r="C19" s="19"/>
      <c r="D19" s="18"/>
      <c r="E19" s="20"/>
      <c r="F19" s="21" t="str">
        <f aca="false">IF(E19="","",E19*$J$6*$D$7)</f>
        <v/>
      </c>
      <c r="G19" s="21" t="str">
        <f aca="false">IF(F19="","",F19*$J$7)</f>
        <v/>
      </c>
      <c r="H19" s="19"/>
      <c r="I19" s="18"/>
      <c r="J19" s="22"/>
      <c r="K19" s="18"/>
      <c r="L19" s="19"/>
    </row>
    <row r="20" customFormat="false" ht="15" hidden="false" customHeight="false" outlineLevel="0" collapsed="false">
      <c r="A20" s="17" t="n">
        <v>10</v>
      </c>
      <c r="B20" s="18"/>
      <c r="C20" s="19"/>
      <c r="D20" s="18"/>
      <c r="E20" s="20"/>
      <c r="F20" s="21" t="str">
        <f aca="false">IF(E20="","",E20*$J$6*$D$7)</f>
        <v/>
      </c>
      <c r="G20" s="21" t="str">
        <f aca="false">IF(F20="","",F20*$J$7)</f>
        <v/>
      </c>
      <c r="H20" s="19"/>
      <c r="I20" s="18"/>
      <c r="J20" s="22"/>
      <c r="K20" s="18"/>
      <c r="L20" s="19"/>
    </row>
    <row r="21" customFormat="false" ht="15" hidden="false" customHeight="false" outlineLevel="0" collapsed="false">
      <c r="A21" s="17" t="n">
        <v>11</v>
      </c>
      <c r="B21" s="18"/>
      <c r="C21" s="19"/>
      <c r="D21" s="18"/>
      <c r="E21" s="20"/>
      <c r="F21" s="21" t="str">
        <f aca="false">IF(E21="","",E21*$J$6*$D$7)</f>
        <v/>
      </c>
      <c r="G21" s="21" t="str">
        <f aca="false">IF(F21="","",F21*$J$7)</f>
        <v/>
      </c>
      <c r="H21" s="19"/>
      <c r="I21" s="18"/>
      <c r="J21" s="22"/>
      <c r="K21" s="18"/>
      <c r="L21" s="19"/>
    </row>
    <row r="22" customFormat="false" ht="15" hidden="false" customHeight="false" outlineLevel="0" collapsed="false">
      <c r="A22" s="17" t="n">
        <v>12</v>
      </c>
      <c r="B22" s="18"/>
      <c r="C22" s="19"/>
      <c r="D22" s="18"/>
      <c r="E22" s="20"/>
      <c r="F22" s="21" t="str">
        <f aca="false">IF(E22="","",E22*$J$6*$D$7)</f>
        <v/>
      </c>
      <c r="G22" s="21" t="str">
        <f aca="false">IF(F22="","",F22*$J$7)</f>
        <v/>
      </c>
      <c r="H22" s="19"/>
      <c r="I22" s="18"/>
      <c r="J22" s="22"/>
      <c r="K22" s="18"/>
      <c r="L22" s="19"/>
    </row>
    <row r="23" customFormat="false" ht="15" hidden="false" customHeight="false" outlineLevel="0" collapsed="false">
      <c r="A23" s="17" t="n">
        <v>13</v>
      </c>
      <c r="B23" s="18"/>
      <c r="C23" s="19"/>
      <c r="D23" s="18"/>
      <c r="E23" s="20"/>
      <c r="F23" s="21" t="str">
        <f aca="false">IF(E23="","",E23*$J$6*$D$7)</f>
        <v/>
      </c>
      <c r="G23" s="21" t="str">
        <f aca="false">IF(F23="","",F23*$J$7)</f>
        <v/>
      </c>
      <c r="H23" s="19"/>
      <c r="I23" s="18"/>
      <c r="J23" s="22"/>
      <c r="K23" s="18"/>
      <c r="L23" s="19"/>
    </row>
    <row r="24" customFormat="false" ht="15" hidden="false" customHeight="false" outlineLevel="0" collapsed="false">
      <c r="A24" s="17" t="n">
        <v>14</v>
      </c>
      <c r="B24" s="18"/>
      <c r="C24" s="19"/>
      <c r="D24" s="18"/>
      <c r="E24" s="20"/>
      <c r="F24" s="21" t="str">
        <f aca="false">IF(E24="","",E24*$J$6*$D$7)</f>
        <v/>
      </c>
      <c r="G24" s="21" t="str">
        <f aca="false">IF(F24="","",F24*$J$7)</f>
        <v/>
      </c>
      <c r="H24" s="19"/>
      <c r="I24" s="18"/>
      <c r="J24" s="22"/>
      <c r="K24" s="18"/>
      <c r="L24" s="19"/>
    </row>
    <row r="25" customFormat="false" ht="15" hidden="false" customHeight="false" outlineLevel="0" collapsed="false">
      <c r="A25" s="17" t="n">
        <v>15</v>
      </c>
      <c r="B25" s="18"/>
      <c r="C25" s="19"/>
      <c r="D25" s="18"/>
      <c r="E25" s="20"/>
      <c r="F25" s="21" t="str">
        <f aca="false">IF(E25="","",E25*$J$6*$D$7)</f>
        <v/>
      </c>
      <c r="G25" s="21" t="str">
        <f aca="false">IF(F25="","",F25*$J$7)</f>
        <v/>
      </c>
      <c r="H25" s="19"/>
      <c r="I25" s="18"/>
      <c r="J25" s="22"/>
      <c r="K25" s="18"/>
      <c r="L25" s="19"/>
    </row>
    <row r="26" customFormat="false" ht="15" hidden="false" customHeight="false" outlineLevel="0" collapsed="false">
      <c r="A26" s="17" t="n">
        <v>16</v>
      </c>
      <c r="B26" s="18"/>
      <c r="C26" s="19"/>
      <c r="D26" s="18"/>
      <c r="E26" s="20"/>
      <c r="F26" s="21" t="str">
        <f aca="false">IF(E26="","",E26*$J$6*$D$7)</f>
        <v/>
      </c>
      <c r="G26" s="21" t="str">
        <f aca="false">IF(F26="","",F26*$J$7)</f>
        <v/>
      </c>
      <c r="H26" s="19"/>
      <c r="I26" s="18"/>
      <c r="J26" s="22"/>
      <c r="K26" s="18"/>
      <c r="L26" s="19"/>
    </row>
    <row r="27" customFormat="false" ht="15" hidden="false" customHeight="false" outlineLevel="0" collapsed="false">
      <c r="A27" s="17" t="n">
        <v>17</v>
      </c>
      <c r="B27" s="18"/>
      <c r="C27" s="19"/>
      <c r="D27" s="18"/>
      <c r="E27" s="20"/>
      <c r="F27" s="21" t="str">
        <f aca="false">IF(E27="","",E27*$J$6*$D$7)</f>
        <v/>
      </c>
      <c r="G27" s="21" t="str">
        <f aca="false">IF(F27="","",F27*$J$7)</f>
        <v/>
      </c>
      <c r="H27" s="19"/>
      <c r="I27" s="18"/>
      <c r="J27" s="22"/>
      <c r="K27" s="18"/>
      <c r="L27" s="19"/>
    </row>
    <row r="28" customFormat="false" ht="15" hidden="false" customHeight="false" outlineLevel="0" collapsed="false">
      <c r="A28" s="17" t="n">
        <v>18</v>
      </c>
      <c r="B28" s="18"/>
      <c r="C28" s="19"/>
      <c r="D28" s="18"/>
      <c r="E28" s="20"/>
      <c r="F28" s="21" t="str">
        <f aca="false">IF(E28="","",E28*$J$6*$D$7)</f>
        <v/>
      </c>
      <c r="G28" s="21" t="str">
        <f aca="false">IF(F28="","",F28*$J$7)</f>
        <v/>
      </c>
      <c r="H28" s="19"/>
      <c r="I28" s="18"/>
      <c r="J28" s="22"/>
      <c r="K28" s="18"/>
      <c r="L28" s="19"/>
    </row>
    <row r="29" customFormat="false" ht="15" hidden="false" customHeight="false" outlineLevel="0" collapsed="false">
      <c r="A29" s="17" t="n">
        <v>19</v>
      </c>
      <c r="B29" s="18"/>
      <c r="C29" s="19"/>
      <c r="D29" s="18"/>
      <c r="E29" s="20"/>
      <c r="F29" s="21" t="str">
        <f aca="false">IF(E29="","",E29*$J$6*$D$7)</f>
        <v/>
      </c>
      <c r="G29" s="21" t="str">
        <f aca="false">IF(F29="","",F29*$J$7)</f>
        <v/>
      </c>
      <c r="H29" s="19"/>
      <c r="I29" s="18"/>
      <c r="J29" s="22"/>
      <c r="K29" s="18"/>
      <c r="L29" s="19"/>
    </row>
    <row r="30" customFormat="false" ht="15" hidden="false" customHeight="false" outlineLevel="0" collapsed="false">
      <c r="A30" s="17" t="n">
        <v>20</v>
      </c>
      <c r="B30" s="18"/>
      <c r="C30" s="19"/>
      <c r="D30" s="18"/>
      <c r="E30" s="20"/>
      <c r="F30" s="21" t="str">
        <f aca="false">IF(E30="","",E30*$J$6*$D$7)</f>
        <v/>
      </c>
      <c r="G30" s="21" t="str">
        <f aca="false">IF(F30="","",F30*$J$7)</f>
        <v/>
      </c>
      <c r="H30" s="19"/>
      <c r="I30" s="18"/>
      <c r="J30" s="22"/>
      <c r="K30" s="18"/>
      <c r="L30" s="19"/>
    </row>
    <row r="31" customFormat="false" ht="15" hidden="false" customHeight="false" outlineLevel="0" collapsed="false">
      <c r="A31" s="17" t="n">
        <v>21</v>
      </c>
      <c r="B31" s="18"/>
      <c r="C31" s="19"/>
      <c r="D31" s="18"/>
      <c r="E31" s="20"/>
      <c r="F31" s="21" t="str">
        <f aca="false">IF(E31="","",E31*$J$6*$D$7)</f>
        <v/>
      </c>
      <c r="G31" s="21" t="str">
        <f aca="false">IF(F31="","",F31*$J$7)</f>
        <v/>
      </c>
      <c r="H31" s="19"/>
      <c r="I31" s="18"/>
      <c r="J31" s="22"/>
      <c r="K31" s="18"/>
      <c r="L31" s="19"/>
    </row>
    <row r="32" customFormat="false" ht="15" hidden="false" customHeight="false" outlineLevel="0" collapsed="false">
      <c r="A32" s="17" t="n">
        <v>22</v>
      </c>
      <c r="B32" s="18"/>
      <c r="C32" s="19"/>
      <c r="D32" s="18"/>
      <c r="E32" s="20"/>
      <c r="F32" s="21" t="str">
        <f aca="false">IF(E32="","",E32*$J$6*$D$7)</f>
        <v/>
      </c>
      <c r="G32" s="21" t="str">
        <f aca="false">IF(F32="","",F32*$J$7)</f>
        <v/>
      </c>
      <c r="H32" s="19"/>
      <c r="I32" s="18"/>
      <c r="J32" s="22"/>
      <c r="K32" s="18"/>
      <c r="L32" s="19"/>
    </row>
    <row r="33" customFormat="false" ht="15" hidden="false" customHeight="false" outlineLevel="0" collapsed="false">
      <c r="A33" s="17" t="n">
        <v>23</v>
      </c>
      <c r="B33" s="18"/>
      <c r="C33" s="19"/>
      <c r="D33" s="18"/>
      <c r="E33" s="20"/>
      <c r="F33" s="21" t="str">
        <f aca="false">IF(E33="","",E33*$J$6*$D$7)</f>
        <v/>
      </c>
      <c r="G33" s="21" t="str">
        <f aca="false">IF(F33="","",F33*$J$7)</f>
        <v/>
      </c>
      <c r="H33" s="19"/>
      <c r="I33" s="18"/>
      <c r="J33" s="22"/>
      <c r="K33" s="18"/>
      <c r="L33" s="19"/>
    </row>
    <row r="34" customFormat="false" ht="15" hidden="false" customHeight="false" outlineLevel="0" collapsed="false">
      <c r="A34" s="17" t="n">
        <v>24</v>
      </c>
      <c r="B34" s="18"/>
      <c r="C34" s="19"/>
      <c r="D34" s="18"/>
      <c r="E34" s="20"/>
      <c r="F34" s="21" t="str">
        <f aca="false">IF(E34="","",E34*$J$6*$D$7)</f>
        <v/>
      </c>
      <c r="G34" s="21" t="str">
        <f aca="false">IF(F34="","",F34*$J$7)</f>
        <v/>
      </c>
      <c r="H34" s="19"/>
      <c r="I34" s="18"/>
      <c r="J34" s="22"/>
      <c r="K34" s="18"/>
      <c r="L34" s="19"/>
    </row>
    <row r="35" customFormat="false" ht="15" hidden="false" customHeight="false" outlineLevel="0" collapsed="false">
      <c r="A35" s="17" t="n">
        <v>25</v>
      </c>
      <c r="B35" s="18"/>
      <c r="C35" s="19"/>
      <c r="D35" s="18"/>
      <c r="E35" s="20"/>
      <c r="F35" s="21" t="str">
        <f aca="false">IF(E35="","",E35*$J$6*$D$7)</f>
        <v/>
      </c>
      <c r="G35" s="21" t="str">
        <f aca="false">IF(F35="","",F35*$J$7)</f>
        <v/>
      </c>
      <c r="H35" s="19"/>
      <c r="I35" s="18"/>
      <c r="J35" s="22"/>
      <c r="K35" s="18"/>
      <c r="L35" s="19"/>
    </row>
    <row r="36" customFormat="false" ht="15" hidden="false" customHeight="false" outlineLevel="0" collapsed="false">
      <c r="A36" s="17" t="n">
        <v>26</v>
      </c>
      <c r="B36" s="18"/>
      <c r="C36" s="19"/>
      <c r="D36" s="18"/>
      <c r="E36" s="20"/>
      <c r="F36" s="21" t="str">
        <f aca="false">IF(E36="","",E36*$J$6*$D$7)</f>
        <v/>
      </c>
      <c r="G36" s="21" t="str">
        <f aca="false">IF(F36="","",F36*$J$7)</f>
        <v/>
      </c>
      <c r="H36" s="19"/>
      <c r="I36" s="18"/>
      <c r="J36" s="22"/>
      <c r="K36" s="18"/>
      <c r="L36" s="19"/>
    </row>
    <row r="37" customFormat="false" ht="15" hidden="false" customHeight="false" outlineLevel="0" collapsed="false">
      <c r="A37" s="17" t="n">
        <v>27</v>
      </c>
      <c r="B37" s="18"/>
      <c r="C37" s="19"/>
      <c r="D37" s="18"/>
      <c r="E37" s="20"/>
      <c r="F37" s="21" t="str">
        <f aca="false">IF(E37="","",E37*$J$6*$D$7)</f>
        <v/>
      </c>
      <c r="G37" s="21" t="str">
        <f aca="false">IF(F37="","",F37*$J$7)</f>
        <v/>
      </c>
      <c r="H37" s="19"/>
      <c r="I37" s="18"/>
      <c r="J37" s="22"/>
      <c r="K37" s="18"/>
      <c r="L37" s="19"/>
    </row>
    <row r="38" customFormat="false" ht="15" hidden="false" customHeight="false" outlineLevel="0" collapsed="false">
      <c r="A38" s="17" t="n">
        <v>28</v>
      </c>
      <c r="B38" s="18"/>
      <c r="C38" s="19"/>
      <c r="D38" s="18"/>
      <c r="E38" s="20"/>
      <c r="F38" s="21" t="str">
        <f aca="false">IF(E38="","",E38*$J$6*$D$7)</f>
        <v/>
      </c>
      <c r="G38" s="21" t="str">
        <f aca="false">IF(F38="","",F38*$J$7)</f>
        <v/>
      </c>
      <c r="H38" s="19"/>
      <c r="I38" s="18"/>
      <c r="J38" s="22"/>
      <c r="K38" s="18"/>
      <c r="L38" s="19"/>
    </row>
    <row r="39" customFormat="false" ht="15" hidden="false" customHeight="false" outlineLevel="0" collapsed="false">
      <c r="A39" s="17" t="n">
        <v>29</v>
      </c>
      <c r="B39" s="18"/>
      <c r="C39" s="19"/>
      <c r="D39" s="18"/>
      <c r="E39" s="20"/>
      <c r="F39" s="21" t="str">
        <f aca="false">IF(E39="","",E39*$J$6*$D$7)</f>
        <v/>
      </c>
      <c r="G39" s="21" t="str">
        <f aca="false">IF(F39="","",F39*$J$7)</f>
        <v/>
      </c>
      <c r="H39" s="19"/>
      <c r="I39" s="18"/>
      <c r="J39" s="22"/>
      <c r="K39" s="18"/>
      <c r="L39" s="19"/>
    </row>
    <row r="40" customFormat="false" ht="15" hidden="false" customHeight="false" outlineLevel="0" collapsed="false">
      <c r="A40" s="17" t="n">
        <v>30</v>
      </c>
      <c r="B40" s="18"/>
      <c r="C40" s="19"/>
      <c r="D40" s="18"/>
      <c r="E40" s="20"/>
      <c r="F40" s="21" t="str">
        <f aca="false">IF(E40="","",E40*$J$6*$D$7)</f>
        <v/>
      </c>
      <c r="G40" s="21" t="str">
        <f aca="false">IF(F40="","",F40*$J$7)</f>
        <v/>
      </c>
      <c r="H40" s="19"/>
      <c r="I40" s="18"/>
      <c r="J40" s="22"/>
      <c r="K40" s="18"/>
      <c r="L40" s="19"/>
    </row>
    <row r="41" customFormat="false" ht="15" hidden="false" customHeight="false" outlineLevel="0" collapsed="false">
      <c r="A41" s="17" t="n">
        <v>31</v>
      </c>
      <c r="B41" s="18"/>
      <c r="C41" s="19"/>
      <c r="D41" s="18"/>
      <c r="E41" s="20"/>
      <c r="F41" s="21" t="str">
        <f aca="false">IF(E41="","",E41*$J$6*$D$7)</f>
        <v/>
      </c>
      <c r="G41" s="21" t="str">
        <f aca="false">IF(F41="","",F41*$J$7)</f>
        <v/>
      </c>
      <c r="H41" s="19"/>
      <c r="I41" s="18"/>
      <c r="J41" s="22"/>
      <c r="K41" s="18"/>
      <c r="L41" s="19"/>
    </row>
    <row r="42" customFormat="false" ht="15" hidden="false" customHeight="false" outlineLevel="0" collapsed="false">
      <c r="A42" s="17" t="n">
        <v>32</v>
      </c>
      <c r="B42" s="18"/>
      <c r="C42" s="19"/>
      <c r="D42" s="18"/>
      <c r="E42" s="20"/>
      <c r="F42" s="21" t="str">
        <f aca="false">IF(E42="","",E42*$J$6*$D$7)</f>
        <v/>
      </c>
      <c r="G42" s="21" t="str">
        <f aca="false">IF(F42="","",F42*$J$7)</f>
        <v/>
      </c>
      <c r="H42" s="19"/>
      <c r="I42" s="18"/>
      <c r="J42" s="22"/>
      <c r="K42" s="18"/>
      <c r="L42" s="19"/>
    </row>
    <row r="43" customFormat="false" ht="15" hidden="false" customHeight="false" outlineLevel="0" collapsed="false">
      <c r="A43" s="17" t="n">
        <v>33</v>
      </c>
      <c r="B43" s="18"/>
      <c r="C43" s="19"/>
      <c r="D43" s="18"/>
      <c r="E43" s="20"/>
      <c r="F43" s="21" t="str">
        <f aca="false">IF(E43="","",E43*$J$6*$D$7)</f>
        <v/>
      </c>
      <c r="G43" s="21" t="str">
        <f aca="false">IF(F43="","",F43*$J$7)</f>
        <v/>
      </c>
      <c r="H43" s="19"/>
      <c r="I43" s="18"/>
      <c r="J43" s="22"/>
      <c r="K43" s="18"/>
      <c r="L43" s="19"/>
    </row>
    <row r="44" customFormat="false" ht="15" hidden="false" customHeight="false" outlineLevel="0" collapsed="false">
      <c r="A44" s="17" t="n">
        <v>34</v>
      </c>
      <c r="B44" s="18"/>
      <c r="C44" s="19"/>
      <c r="D44" s="18"/>
      <c r="E44" s="20"/>
      <c r="F44" s="21" t="str">
        <f aca="false">IF(E44="","",E44*$J$6*$D$7)</f>
        <v/>
      </c>
      <c r="G44" s="21" t="str">
        <f aca="false">IF(F44="","",F44*$J$7)</f>
        <v/>
      </c>
      <c r="H44" s="19"/>
      <c r="I44" s="18"/>
      <c r="J44" s="22"/>
      <c r="K44" s="18"/>
      <c r="L44" s="19"/>
    </row>
    <row r="45" customFormat="false" ht="15" hidden="false" customHeight="false" outlineLevel="0" collapsed="false">
      <c r="A45" s="17" t="n">
        <v>35</v>
      </c>
      <c r="B45" s="18"/>
      <c r="C45" s="19"/>
      <c r="D45" s="18"/>
      <c r="E45" s="20"/>
      <c r="F45" s="21" t="str">
        <f aca="false">IF(E45="","",E45*$J$6*$D$7)</f>
        <v/>
      </c>
      <c r="G45" s="21" t="str">
        <f aca="false">IF(F45="","",F45*$J$7)</f>
        <v/>
      </c>
      <c r="H45" s="19"/>
      <c r="I45" s="18"/>
      <c r="J45" s="22"/>
      <c r="K45" s="18"/>
      <c r="L45" s="19"/>
    </row>
    <row r="46" customFormat="false" ht="15" hidden="false" customHeight="false" outlineLevel="0" collapsed="false">
      <c r="A46" s="17" t="n">
        <v>36</v>
      </c>
      <c r="B46" s="18"/>
      <c r="C46" s="19"/>
      <c r="D46" s="18"/>
      <c r="E46" s="20"/>
      <c r="F46" s="21" t="str">
        <f aca="false">IF(E46="","",E46*$J$6*$D$7)</f>
        <v/>
      </c>
      <c r="G46" s="21" t="str">
        <f aca="false">IF(F46="","",F46*$J$7)</f>
        <v/>
      </c>
      <c r="H46" s="19"/>
      <c r="I46" s="18"/>
      <c r="J46" s="22"/>
      <c r="K46" s="18"/>
      <c r="L46" s="19"/>
    </row>
    <row r="47" customFormat="false" ht="15" hidden="false" customHeight="false" outlineLevel="0" collapsed="false">
      <c r="A47" s="17" t="n">
        <v>37</v>
      </c>
      <c r="B47" s="18"/>
      <c r="C47" s="19"/>
      <c r="D47" s="18"/>
      <c r="E47" s="20"/>
      <c r="F47" s="21" t="str">
        <f aca="false">IF(E47="","",E47*$J$6*$D$7)</f>
        <v/>
      </c>
      <c r="G47" s="21" t="str">
        <f aca="false">IF(F47="","",F47*$J$7)</f>
        <v/>
      </c>
      <c r="H47" s="19"/>
      <c r="I47" s="18"/>
      <c r="J47" s="22"/>
      <c r="K47" s="18"/>
      <c r="L47" s="19"/>
    </row>
    <row r="48" customFormat="false" ht="15" hidden="false" customHeight="false" outlineLevel="0" collapsed="false">
      <c r="A48" s="17" t="n">
        <v>38</v>
      </c>
      <c r="B48" s="18"/>
      <c r="C48" s="19"/>
      <c r="D48" s="18"/>
      <c r="E48" s="20"/>
      <c r="F48" s="21" t="str">
        <f aca="false">IF(E48="","",E48*$J$6*$D$7)</f>
        <v/>
      </c>
      <c r="G48" s="21" t="str">
        <f aca="false">IF(F48="","",F48*$J$7)</f>
        <v/>
      </c>
      <c r="H48" s="19"/>
      <c r="I48" s="18"/>
      <c r="J48" s="22"/>
      <c r="K48" s="18"/>
      <c r="L48" s="19"/>
    </row>
    <row r="49" customFormat="false" ht="15" hidden="false" customHeight="false" outlineLevel="0" collapsed="false">
      <c r="A49" s="17" t="n">
        <v>39</v>
      </c>
      <c r="B49" s="18"/>
      <c r="C49" s="19"/>
      <c r="D49" s="18"/>
      <c r="E49" s="20"/>
      <c r="F49" s="21" t="str">
        <f aca="false">IF(E49="","",E49*$J$6*$D$7)</f>
        <v/>
      </c>
      <c r="G49" s="21" t="str">
        <f aca="false">IF(F49="","",F49*$J$7)</f>
        <v/>
      </c>
      <c r="H49" s="19"/>
      <c r="I49" s="18"/>
      <c r="J49" s="22"/>
      <c r="K49" s="18"/>
      <c r="L49" s="19"/>
    </row>
    <row r="50" customFormat="false" ht="15" hidden="false" customHeight="false" outlineLevel="0" collapsed="false">
      <c r="A50" s="17" t="n">
        <v>40</v>
      </c>
      <c r="B50" s="18"/>
      <c r="C50" s="19"/>
      <c r="D50" s="18"/>
      <c r="E50" s="20"/>
      <c r="F50" s="21" t="str">
        <f aca="false">IF(E50="","",E50*$J$6*$D$7)</f>
        <v/>
      </c>
      <c r="G50" s="21" t="str">
        <f aca="false">IF(F50="","",F50*$J$7)</f>
        <v/>
      </c>
      <c r="H50" s="19"/>
      <c r="I50" s="18"/>
      <c r="J50" s="22"/>
      <c r="K50" s="18"/>
      <c r="L50" s="19"/>
    </row>
    <row r="51" customFormat="false" ht="15" hidden="false" customHeight="false" outlineLevel="0" collapsed="false">
      <c r="A51" s="23" t="s">
        <v>24</v>
      </c>
      <c r="B51" s="23"/>
      <c r="C51" s="23"/>
      <c r="D51" s="23"/>
      <c r="E51" s="23"/>
      <c r="F51" s="23"/>
      <c r="G51" s="23"/>
      <c r="H51" s="23"/>
      <c r="I51" s="23"/>
      <c r="J51" s="23"/>
      <c r="K51" s="24" t="n">
        <f aca="false">COUNTA($C$11:$C$50)</f>
        <v>3</v>
      </c>
      <c r="L51" s="24"/>
    </row>
    <row r="52" customFormat="false" ht="15" hidden="false" customHeight="false" outlineLevel="0" collapsed="false">
      <c r="A52" s="23" t="s">
        <v>37</v>
      </c>
      <c r="B52" s="23"/>
      <c r="C52" s="23"/>
      <c r="D52" s="23"/>
      <c r="E52" s="23"/>
      <c r="F52" s="23"/>
      <c r="G52" s="23"/>
      <c r="H52" s="23"/>
      <c r="I52" s="23"/>
      <c r="J52" s="23"/>
      <c r="K52" s="25" t="n">
        <f aca="false">SUM($E$11:$E$50)</f>
        <v>0.35</v>
      </c>
      <c r="L52" s="25"/>
    </row>
    <row r="53" customFormat="false" ht="15" hidden="false" customHeight="false" outlineLevel="0" collapsed="false">
      <c r="A53" s="23" t="s">
        <v>38</v>
      </c>
      <c r="B53" s="23"/>
      <c r="C53" s="23"/>
      <c r="D53" s="23"/>
      <c r="E53" s="23"/>
      <c r="F53" s="23"/>
      <c r="G53" s="23"/>
      <c r="H53" s="23"/>
      <c r="I53" s="23"/>
      <c r="J53" s="23"/>
      <c r="K53" s="26" t="n">
        <f aca="false">SUM($G$11:$G$50)</f>
        <v>145600</v>
      </c>
      <c r="L53" s="26"/>
    </row>
    <row r="54" customFormat="false" ht="15" hidden="false" customHeight="false" outlineLevel="0" collapsed="false">
      <c r="A54" s="23" t="s">
        <v>39</v>
      </c>
      <c r="B54" s="23"/>
      <c r="C54" s="23"/>
      <c r="D54" s="23"/>
      <c r="E54" s="23"/>
      <c r="F54" s="23"/>
      <c r="G54" s="23"/>
      <c r="H54" s="23"/>
      <c r="I54" s="23"/>
      <c r="J54" s="23"/>
      <c r="K54" s="26" t="n">
        <f aca="false">SUMIF($I$11:$I$50,"Open",$G$11:$G$50)</f>
        <v>137280</v>
      </c>
      <c r="L54" s="26"/>
    </row>
    <row r="56" customFormat="false" ht="45" hidden="false" customHeight="true" outlineLevel="0" collapsed="false">
      <c r="A56" s="27" t="s">
        <v>40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8" customFormat="false" ht="15" hidden="false" customHeight="true" outlineLevel="0" collapsed="false">
      <c r="A58" s="28" t="s">
        <v>41</v>
      </c>
      <c r="B58" s="28"/>
      <c r="C58" s="28"/>
      <c r="D58" s="28"/>
      <c r="E58" s="28"/>
      <c r="F58" s="28"/>
      <c r="G58" s="28" t="s">
        <v>42</v>
      </c>
      <c r="H58" s="28"/>
      <c r="I58" s="28"/>
      <c r="J58" s="28"/>
      <c r="K58" s="28"/>
      <c r="L58" s="28"/>
    </row>
    <row r="59" customFormat="false" ht="21.75" hidden="false" customHeight="true" outlineLevel="0" collapsed="false">
      <c r="A59" s="29" t="s">
        <v>43</v>
      </c>
      <c r="B59" s="29"/>
      <c r="C59" s="29"/>
      <c r="D59" s="29"/>
      <c r="E59" s="29"/>
      <c r="F59" s="29"/>
      <c r="G59" s="29" t="s">
        <v>43</v>
      </c>
      <c r="H59" s="29"/>
      <c r="I59" s="29"/>
      <c r="J59" s="29"/>
      <c r="K59" s="29"/>
      <c r="L59" s="29"/>
    </row>
    <row r="60" customFormat="false" ht="21.75" hidden="false" customHeight="true" outlineLevel="0" collapsed="false">
      <c r="A60" s="29" t="s">
        <v>44</v>
      </c>
      <c r="B60" s="29"/>
      <c r="C60" s="29"/>
      <c r="D60" s="29"/>
      <c r="E60" s="29"/>
      <c r="F60" s="29"/>
      <c r="G60" s="29" t="s">
        <v>44</v>
      </c>
      <c r="H60" s="29"/>
      <c r="I60" s="29"/>
      <c r="J60" s="29"/>
      <c r="K60" s="29"/>
      <c r="L60" s="29"/>
    </row>
    <row r="61" customFormat="false" ht="21.75" hidden="false" customHeight="true" outlineLevel="0" collapsed="false">
      <c r="A61" s="29" t="s">
        <v>45</v>
      </c>
      <c r="B61" s="29"/>
      <c r="C61" s="29"/>
      <c r="D61" s="29"/>
      <c r="E61" s="29"/>
      <c r="F61" s="29"/>
      <c r="G61" s="29" t="s">
        <v>45</v>
      </c>
      <c r="H61" s="29"/>
      <c r="I61" s="29"/>
      <c r="J61" s="29"/>
      <c r="K61" s="29"/>
      <c r="L61" s="29"/>
    </row>
  </sheetData>
  <mergeCells count="31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51:J51"/>
    <mergeCell ref="K51:L51"/>
    <mergeCell ref="A52:J52"/>
    <mergeCell ref="K52:L52"/>
    <mergeCell ref="A53:J53"/>
    <mergeCell ref="K53:L53"/>
    <mergeCell ref="A54:J54"/>
    <mergeCell ref="K54:L54"/>
    <mergeCell ref="A56:L56"/>
    <mergeCell ref="A58:F58"/>
    <mergeCell ref="G58:L58"/>
    <mergeCell ref="A59:F59"/>
    <mergeCell ref="G59:L59"/>
    <mergeCell ref="A60:F60"/>
    <mergeCell ref="G60:L60"/>
    <mergeCell ref="A61:F61"/>
    <mergeCell ref="G61:L61"/>
  </mergeCells>
  <conditionalFormatting sqref="A1:L6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D11:D50" type="list">
      <formula1>"Small,Medium,Large"</formula1>
      <formula2>0</formula2>
    </dataValidation>
    <dataValidation allowBlank="true" errorStyle="stop" operator="between" showDropDown="false" showErrorMessage="false" showInputMessage="false" sqref="I11:I50" type="list">
      <formula1>"Open,Repaired"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2026-10-24T09:14:19Z</dcterms:created>
  <dc:creator>instrumentationblog.in</dc:creator>
  <dc:description/>
  <dc:language>en-US</dc:language>
  <cp:lastModifiedBy/>
  <dcterms:modified xsi:type="dcterms:W3CDTF">2026-10-24T09:14:19Z</dcterms:modified>
  <cp:revision>0</cp:revision>
  <dc:subject/>
  <dc:title>Compressed Air Leak Survey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