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Example!$A$1:$L$50</definedName>
    <definedName function="false" hidden="false" localSheetId="1" name="_xlnm.Print_Area" vbProcedure="false">Template!$A$1:$L$50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<sst xmlns="http://schemas.openxmlformats.org/spreadsheetml/2006/main" count="99" uniqueCount="57">
  <si>
    <t xml:space="preserve">HOW TO USE: CABLE CONTINUITY AND LOOP RESISTANCE TEST RECORD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</si>
  <si>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</si>
  <si>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</si>
  <si>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</si>
  <si>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</si>
  <si>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length and conductor size for each pair from the cable schedule.</t>
  </si>
  <si>
    <t xml:space="preserve">2. Short the pair at the far end.</t>
  </si>
  <si>
    <t xml:space="preserve">3. Measure loop resistance at the near end.</t>
  </si>
  <si>
    <t xml:space="preserve">4. Compare with the expected value; high readings point to loose or wrong terminations.</t>
  </si>
  <si>
    <t xml:space="preserve">5. Remove shorts and restore terminations.</t>
  </si>
  <si>
    <t xml:space="preserve">What the formulas do</t>
  </si>
  <si>
    <t xml:space="preserve">• Expected loop resistance = 2 × length × 0.0172 ÷ cross section (Ω).</t>
  </si>
  <si>
    <t xml:space="preserve">• PASS if measured ≤ expected × (1 + allowed excess).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</si>
  <si>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</si>
  <si>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</si>
  <si>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CABLE CONTINUITY AND LOOP RESISTANCE TEST RECORD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</si>
  <si>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</si>
  <si>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</si>
  <si>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</si>
  <si>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Test details</t>
  </si>
  <si>
    <t xml:space="preserve">Area / system</t>
  </si>
  <si>
    <t xml:space="preserve">Meter and cert. no</t>
  </si>
  <si>
    <t xml:space="preserve">Allowed excess over expected (%)</t>
  </si>
  <si>
    <t xml:space="preserve">Date</t>
  </si>
  <si>
    <t xml:space="preserve">Continuity results</t>
  </si>
  <si>
    <t xml:space="preserve">No</t>
  </si>
  <si>
    <t xml:space="preserve">Cable tag</t>
  </si>
  <si>
    <t xml:space="preserve">Pair</t>
  </si>
  <si>
    <t xml:space="preserve">From</t>
  </si>
  <si>
    <t xml:space="preserve">To</t>
  </si>
  <si>
    <t xml:space="preserve">Length (m)</t>
  </si>
  <si>
    <t xml:space="preserve">Size (mm²)</t>
  </si>
  <si>
    <t xml:space="preserve">Expected loop (Ω)</t>
  </si>
  <si>
    <t xml:space="preserve">Measured loop (Ω)</t>
  </si>
  <si>
    <t xml:space="preserve">Result</t>
  </si>
  <si>
    <t xml:space="preserve">By</t>
  </si>
  <si>
    <t xml:space="preserve">Remarks</t>
  </si>
  <si>
    <t xml:space="preserve">Pairs tested</t>
  </si>
  <si>
    <t xml:space="preserve">Pairs failed</t>
  </si>
  <si>
    <t xml:space="preserve">Expected value uses copper resistivity 0.0172 Ω·mm²/m at 20 °C. Short the pair at the far end, measure at the near end, and remove the short afterwards.</t>
  </si>
  <si>
    <t xml:space="preserve">Tested by</t>
  </si>
  <si>
    <t xml:space="preserve">Witnessed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</si>
  <si>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</si>
  <si>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</si>
  <si>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</si>
  <si>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</si>
  <si>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CONT TEST 001      Rev: 0</t>
  </si>
  <si>
    <t xml:space="preserve">Area 200</t>
  </si>
  <si>
    <t xml:space="preserve">Multimeter, CC 24802</t>
  </si>
  <si>
    <t xml:space="preserve">MC 2001</t>
  </si>
  <si>
    <t xml:space="preserve">1</t>
  </si>
  <si>
    <t xml:space="preserve">JB 2001</t>
  </si>
  <si>
    <t xml:space="preserve">MAR 01</t>
  </si>
  <si>
    <t xml:space="preserve">Tech B</t>
  </si>
  <si>
    <t xml:space="preserve">2</t>
  </si>
  <si>
    <t xml:space="preserve">3</t>
  </si>
  <si>
    <t xml:space="preserve">Loose terminal at JB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</si>
</sst>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-mmm\-yyyy"/>
    <numFmt numFmtId="166" formatCode="0"/>
    <numFmt numFmtId="167" formatCode="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8" t="s">
        <v>14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2"/>
    <col collapsed="false" customWidth="true" hidden="false" outlineLevel="0" max="3" min="3" style="0" width="8"/>
    <col collapsed="false" customWidth="true" hidden="false" outlineLevel="0" max="5" min="4" style="0" width="13"/>
    <col collapsed="false" customWidth="true" hidden="false" outlineLevel="0" max="7" min="6" style="0" width="9"/>
    <col collapsed="false" customWidth="true" hidden="false" outlineLevel="0" max="9" min="8" style="0" width="10"/>
    <col collapsed="false" customWidth="true" hidden="false" outlineLevel="0" max="11" min="10" style="0" width="9"/>
    <col collapsed="false" customWidth="true" hidden="false" outlineLevel="0" max="12" min="12" style="0" width="13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customFormat="false" ht="15" hidden="false" customHeight="true" outlineLevel="0" collapsed="false">
      <c r="A2" s="10" t="s">
        <v>16</v>
      </c>
      <c r="B2" s="10"/>
      <c r="C2" s="10"/>
      <c r="D2" s="10"/>
      <c r="E2" s="10"/>
      <c r="F2" s="10"/>
      <c r="G2" s="11" t="s">
        <v>17</v>
      </c>
      <c r="H2" s="11"/>
      <c r="I2" s="11"/>
      <c r="J2" s="11"/>
      <c r="K2" s="11"/>
      <c r="L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customFormat="false" ht="15" hidden="false" customHeight="true" outlineLevel="0" collapsed="false">
      <c r="A6" s="14" t="s">
        <v>20</v>
      </c>
      <c r="B6" s="14"/>
      <c r="C6" s="14"/>
      <c r="D6" s="15"/>
      <c r="E6" s="15"/>
      <c r="F6" s="15"/>
      <c r="G6" s="14" t="s">
        <v>21</v>
      </c>
      <c r="H6" s="14"/>
      <c r="I6" s="14"/>
      <c r="J6" s="15"/>
      <c r="K6" s="15"/>
      <c r="L6" s="15"/>
    </row>
    <row r="7" customFormat="false" ht="22.35" hidden="false" customHeight="true" outlineLevel="0" collapsed="false">
      <c r="A7" s="14" t="s">
        <v>22</v>
      </c>
      <c r="B7" s="14"/>
      <c r="C7" s="14"/>
      <c r="D7" s="15"/>
      <c r="E7" s="15"/>
      <c r="F7" s="15"/>
      <c r="G7" s="14" t="s">
        <v>23</v>
      </c>
      <c r="H7" s="14"/>
      <c r="I7" s="14"/>
      <c r="J7" s="16"/>
      <c r="K7" s="16"/>
      <c r="L7" s="16"/>
    </row>
    <row r="9" customFormat="false" ht="15" hidden="false" customHeight="false" outlineLevel="0" collapsed="false">
      <c r="A9" s="13" t="s">
        <v>24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customFormat="false" ht="45" hidden="false" customHeight="true" outlineLevel="0" collapsed="false">
      <c r="A10" s="17" t="s">
        <v>25</v>
      </c>
      <c r="B10" s="17" t="s">
        <v>26</v>
      </c>
      <c r="C10" s="17" t="s">
        <v>27</v>
      </c>
      <c r="D10" s="17" t="s">
        <v>28</v>
      </c>
      <c r="E10" s="17" t="s">
        <v>29</v>
      </c>
      <c r="F10" s="17" t="s">
        <v>30</v>
      </c>
      <c r="G10" s="17" t="s">
        <v>31</v>
      </c>
      <c r="H10" s="17" t="s">
        <v>32</v>
      </c>
      <c r="I10" s="17" t="s">
        <v>33</v>
      </c>
      <c r="J10" s="17" t="s">
        <v>34</v>
      </c>
      <c r="K10" s="17" t="s">
        <v>35</v>
      </c>
      <c r="L10" s="17" t="s">
        <v>36</v>
      </c>
    </row>
    <row r="11" customFormat="false" ht="15" hidden="false" customHeight="false" outlineLevel="0" collapsed="false">
      <c r="A11" s="18" t="n">
        <v>1</v>
      </c>
      <c r="B11" s="19"/>
      <c r="C11" s="19"/>
      <c r="D11" s="20"/>
      <c r="E11" s="20"/>
      <c r="F11" s="21"/>
      <c r="G11" s="22"/>
      <c r="H11" s="23" t="str">
        <f aca="false">IF(OR(F11="",G11=""),"",2*F11*0.0172/G11)</f>
        <v/>
      </c>
      <c r="I11" s="22"/>
      <c r="J11" s="24" t="str">
        <f aca="false">IF(OR(I11="",H11=""),"",IF(I11&lt;=H11*(1+$D$7/100),"PASS","FAIL"))</f>
        <v/>
      </c>
      <c r="K11" s="19"/>
      <c r="L11" s="20"/>
    </row>
    <row r="12" customFormat="false" ht="15" hidden="false" customHeight="false" outlineLevel="0" collapsed="false">
      <c r="A12" s="18" t="n">
        <v>2</v>
      </c>
      <c r="B12" s="19"/>
      <c r="C12" s="19"/>
      <c r="D12" s="20"/>
      <c r="E12" s="20"/>
      <c r="F12" s="21"/>
      <c r="G12" s="22"/>
      <c r="H12" s="23" t="str">
        <f aca="false">IF(OR(F12="",G12=""),"",2*F12*0.0172/G12)</f>
        <v/>
      </c>
      <c r="I12" s="22"/>
      <c r="J12" s="24" t="str">
        <f aca="false">IF(OR(I12="",H12=""),"",IF(I12&lt;=H12*(1+$D$7/100),"PASS","FAIL"))</f>
        <v/>
      </c>
      <c r="K12" s="19"/>
      <c r="L12" s="20"/>
    </row>
    <row r="13" customFormat="false" ht="15" hidden="false" customHeight="false" outlineLevel="0" collapsed="false">
      <c r="A13" s="18" t="n">
        <v>3</v>
      </c>
      <c r="B13" s="19"/>
      <c r="C13" s="19"/>
      <c r="D13" s="20"/>
      <c r="E13" s="20"/>
      <c r="F13" s="21"/>
      <c r="G13" s="22"/>
      <c r="H13" s="23" t="str">
        <f aca="false">IF(OR(F13="",G13=""),"",2*F13*0.0172/G13)</f>
        <v/>
      </c>
      <c r="I13" s="22"/>
      <c r="J13" s="24" t="str">
        <f aca="false">IF(OR(I13="",H13=""),"",IF(I13&lt;=H13*(1+$D$7/100),"PASS","FAIL"))</f>
        <v/>
      </c>
      <c r="K13" s="19"/>
      <c r="L13" s="20"/>
    </row>
    <row r="14" customFormat="false" ht="15" hidden="false" customHeight="false" outlineLevel="0" collapsed="false">
      <c r="A14" s="18" t="n">
        <v>4</v>
      </c>
      <c r="B14" s="19"/>
      <c r="C14" s="19"/>
      <c r="D14" s="20"/>
      <c r="E14" s="20"/>
      <c r="F14" s="21"/>
      <c r="G14" s="22"/>
      <c r="H14" s="23" t="str">
        <f aca="false">IF(OR(F14="",G14=""),"",2*F14*0.0172/G14)</f>
        <v/>
      </c>
      <c r="I14" s="22"/>
      <c r="J14" s="24" t="str">
        <f aca="false">IF(OR(I14="",H14=""),"",IF(I14&lt;=H14*(1+$D$7/100),"PASS","FAIL"))</f>
        <v/>
      </c>
      <c r="K14" s="19"/>
      <c r="L14" s="20"/>
    </row>
    <row r="15" customFormat="false" ht="15" hidden="false" customHeight="false" outlineLevel="0" collapsed="false">
      <c r="A15" s="18" t="n">
        <v>5</v>
      </c>
      <c r="B15" s="19"/>
      <c r="C15" s="19"/>
      <c r="D15" s="20"/>
      <c r="E15" s="20"/>
      <c r="F15" s="21"/>
      <c r="G15" s="22"/>
      <c r="H15" s="23" t="str">
        <f aca="false">IF(OR(F15="",G15=""),"",2*F15*0.0172/G15)</f>
        <v/>
      </c>
      <c r="I15" s="22"/>
      <c r="J15" s="24" t="str">
        <f aca="false">IF(OR(I15="",H15=""),"",IF(I15&lt;=H15*(1+$D$7/100),"PASS","FAIL"))</f>
        <v/>
      </c>
      <c r="K15" s="19"/>
      <c r="L15" s="20"/>
    </row>
    <row r="16" customFormat="false" ht="15" hidden="false" customHeight="false" outlineLevel="0" collapsed="false">
      <c r="A16" s="18" t="n">
        <v>6</v>
      </c>
      <c r="B16" s="19"/>
      <c r="C16" s="19"/>
      <c r="D16" s="20"/>
      <c r="E16" s="20"/>
      <c r="F16" s="21"/>
      <c r="G16" s="22"/>
      <c r="H16" s="23" t="str">
        <f aca="false">IF(OR(F16="",G16=""),"",2*F16*0.0172/G16)</f>
        <v/>
      </c>
      <c r="I16" s="22"/>
      <c r="J16" s="24" t="str">
        <f aca="false">IF(OR(I16="",H16=""),"",IF(I16&lt;=H16*(1+$D$7/100),"PASS","FAIL"))</f>
        <v/>
      </c>
      <c r="K16" s="19"/>
      <c r="L16" s="20"/>
    </row>
    <row r="17" customFormat="false" ht="15" hidden="false" customHeight="false" outlineLevel="0" collapsed="false">
      <c r="A17" s="18" t="n">
        <v>7</v>
      </c>
      <c r="B17" s="19"/>
      <c r="C17" s="19"/>
      <c r="D17" s="20"/>
      <c r="E17" s="20"/>
      <c r="F17" s="21"/>
      <c r="G17" s="22"/>
      <c r="H17" s="23" t="str">
        <f aca="false">IF(OR(F17="",G17=""),"",2*F17*0.0172/G17)</f>
        <v/>
      </c>
      <c r="I17" s="22"/>
      <c r="J17" s="24" t="str">
        <f aca="false">IF(OR(I17="",H17=""),"",IF(I17&lt;=H17*(1+$D$7/100),"PASS","FAIL"))</f>
        <v/>
      </c>
      <c r="K17" s="19"/>
      <c r="L17" s="20"/>
    </row>
    <row r="18" customFormat="false" ht="15" hidden="false" customHeight="false" outlineLevel="0" collapsed="false">
      <c r="A18" s="18" t="n">
        <v>8</v>
      </c>
      <c r="B18" s="19"/>
      <c r="C18" s="19"/>
      <c r="D18" s="20"/>
      <c r="E18" s="20"/>
      <c r="F18" s="21"/>
      <c r="G18" s="22"/>
      <c r="H18" s="23" t="str">
        <f aca="false">IF(OR(F18="",G18=""),"",2*F18*0.0172/G18)</f>
        <v/>
      </c>
      <c r="I18" s="22"/>
      <c r="J18" s="24" t="str">
        <f aca="false">IF(OR(I18="",H18=""),"",IF(I18&lt;=H18*(1+$D$7/100),"PASS","FAIL"))</f>
        <v/>
      </c>
      <c r="K18" s="19"/>
      <c r="L18" s="20"/>
    </row>
    <row r="19" customFormat="false" ht="15" hidden="false" customHeight="false" outlineLevel="0" collapsed="false">
      <c r="A19" s="18" t="n">
        <v>9</v>
      </c>
      <c r="B19" s="19"/>
      <c r="C19" s="19"/>
      <c r="D19" s="20"/>
      <c r="E19" s="20"/>
      <c r="F19" s="21"/>
      <c r="G19" s="22"/>
      <c r="H19" s="23" t="str">
        <f aca="false">IF(OR(F19="",G19=""),"",2*F19*0.0172/G19)</f>
        <v/>
      </c>
      <c r="I19" s="22"/>
      <c r="J19" s="24" t="str">
        <f aca="false">IF(OR(I19="",H19=""),"",IF(I19&lt;=H19*(1+$D$7/100),"PASS","FAIL"))</f>
        <v/>
      </c>
      <c r="K19" s="19"/>
      <c r="L19" s="20"/>
    </row>
    <row r="20" customFormat="false" ht="15" hidden="false" customHeight="false" outlineLevel="0" collapsed="false">
      <c r="A20" s="18" t="n">
        <v>10</v>
      </c>
      <c r="B20" s="19"/>
      <c r="C20" s="19"/>
      <c r="D20" s="20"/>
      <c r="E20" s="20"/>
      <c r="F20" s="21"/>
      <c r="G20" s="22"/>
      <c r="H20" s="23" t="str">
        <f aca="false">IF(OR(F20="",G20=""),"",2*F20*0.0172/G20)</f>
        <v/>
      </c>
      <c r="I20" s="22"/>
      <c r="J20" s="24" t="str">
        <f aca="false">IF(OR(I20="",H20=""),"",IF(I20&lt;=H20*(1+$D$7/100),"PASS","FAIL"))</f>
        <v/>
      </c>
      <c r="K20" s="19"/>
      <c r="L20" s="20"/>
    </row>
    <row r="21" customFormat="false" ht="15" hidden="false" customHeight="false" outlineLevel="0" collapsed="false">
      <c r="A21" s="18" t="n">
        <v>11</v>
      </c>
      <c r="B21" s="19"/>
      <c r="C21" s="19"/>
      <c r="D21" s="20"/>
      <c r="E21" s="20"/>
      <c r="F21" s="21"/>
      <c r="G21" s="22"/>
      <c r="H21" s="23" t="str">
        <f aca="false">IF(OR(F21="",G21=""),"",2*F21*0.0172/G21)</f>
        <v/>
      </c>
      <c r="I21" s="22"/>
      <c r="J21" s="24" t="str">
        <f aca="false">IF(OR(I21="",H21=""),"",IF(I21&lt;=H21*(1+$D$7/100),"PASS","FAIL"))</f>
        <v/>
      </c>
      <c r="K21" s="19"/>
      <c r="L21" s="20"/>
    </row>
    <row r="22" customFormat="false" ht="15" hidden="false" customHeight="false" outlineLevel="0" collapsed="false">
      <c r="A22" s="18" t="n">
        <v>12</v>
      </c>
      <c r="B22" s="19"/>
      <c r="C22" s="19"/>
      <c r="D22" s="20"/>
      <c r="E22" s="20"/>
      <c r="F22" s="21"/>
      <c r="G22" s="22"/>
      <c r="H22" s="23" t="str">
        <f aca="false">IF(OR(F22="",G22=""),"",2*F22*0.0172/G22)</f>
        <v/>
      </c>
      <c r="I22" s="22"/>
      <c r="J22" s="24" t="str">
        <f aca="false">IF(OR(I22="",H22=""),"",IF(I22&lt;=H22*(1+$D$7/100),"PASS","FAIL"))</f>
        <v/>
      </c>
      <c r="K22" s="19"/>
      <c r="L22" s="20"/>
    </row>
    <row r="23" customFormat="false" ht="15" hidden="false" customHeight="false" outlineLevel="0" collapsed="false">
      <c r="A23" s="18" t="n">
        <v>13</v>
      </c>
      <c r="B23" s="19"/>
      <c r="C23" s="19"/>
      <c r="D23" s="20"/>
      <c r="E23" s="20"/>
      <c r="F23" s="21"/>
      <c r="G23" s="22"/>
      <c r="H23" s="23" t="str">
        <f aca="false">IF(OR(F23="",G23=""),"",2*F23*0.0172/G23)</f>
        <v/>
      </c>
      <c r="I23" s="22"/>
      <c r="J23" s="24" t="str">
        <f aca="false">IF(OR(I23="",H23=""),"",IF(I23&lt;=H23*(1+$D$7/100),"PASS","FAIL"))</f>
        <v/>
      </c>
      <c r="K23" s="19"/>
      <c r="L23" s="20"/>
    </row>
    <row r="24" customFormat="false" ht="15" hidden="false" customHeight="false" outlineLevel="0" collapsed="false">
      <c r="A24" s="18" t="n">
        <v>14</v>
      </c>
      <c r="B24" s="19"/>
      <c r="C24" s="19"/>
      <c r="D24" s="20"/>
      <c r="E24" s="20"/>
      <c r="F24" s="21"/>
      <c r="G24" s="22"/>
      <c r="H24" s="23" t="str">
        <f aca="false">IF(OR(F24="",G24=""),"",2*F24*0.0172/G24)</f>
        <v/>
      </c>
      <c r="I24" s="22"/>
      <c r="J24" s="24" t="str">
        <f aca="false">IF(OR(I24="",H24=""),"",IF(I24&lt;=H24*(1+$D$7/100),"PASS","FAIL"))</f>
        <v/>
      </c>
      <c r="K24" s="19"/>
      <c r="L24" s="20"/>
    </row>
    <row r="25" customFormat="false" ht="15" hidden="false" customHeight="false" outlineLevel="0" collapsed="false">
      <c r="A25" s="18" t="n">
        <v>15</v>
      </c>
      <c r="B25" s="19"/>
      <c r="C25" s="19"/>
      <c r="D25" s="20"/>
      <c r="E25" s="20"/>
      <c r="F25" s="21"/>
      <c r="G25" s="22"/>
      <c r="H25" s="23" t="str">
        <f aca="false">IF(OR(F25="",G25=""),"",2*F25*0.0172/G25)</f>
        <v/>
      </c>
      <c r="I25" s="22"/>
      <c r="J25" s="24" t="str">
        <f aca="false">IF(OR(I25="",H25=""),"",IF(I25&lt;=H25*(1+$D$7/100),"PASS","FAIL"))</f>
        <v/>
      </c>
      <c r="K25" s="19"/>
      <c r="L25" s="20"/>
    </row>
    <row r="26" customFormat="false" ht="15" hidden="false" customHeight="false" outlineLevel="0" collapsed="false">
      <c r="A26" s="18" t="n">
        <v>16</v>
      </c>
      <c r="B26" s="19"/>
      <c r="C26" s="19"/>
      <c r="D26" s="20"/>
      <c r="E26" s="20"/>
      <c r="F26" s="21"/>
      <c r="G26" s="22"/>
      <c r="H26" s="23" t="str">
        <f aca="false">IF(OR(F26="",G26=""),"",2*F26*0.0172/G26)</f>
        <v/>
      </c>
      <c r="I26" s="22"/>
      <c r="J26" s="24" t="str">
        <f aca="false">IF(OR(I26="",H26=""),"",IF(I26&lt;=H26*(1+$D$7/100),"PASS","FAIL"))</f>
        <v/>
      </c>
      <c r="K26" s="19"/>
      <c r="L26" s="20"/>
    </row>
    <row r="27" customFormat="false" ht="15" hidden="false" customHeight="false" outlineLevel="0" collapsed="false">
      <c r="A27" s="18" t="n">
        <v>17</v>
      </c>
      <c r="B27" s="19"/>
      <c r="C27" s="19"/>
      <c r="D27" s="20"/>
      <c r="E27" s="20"/>
      <c r="F27" s="21"/>
      <c r="G27" s="22"/>
      <c r="H27" s="23" t="str">
        <f aca="false">IF(OR(F27="",G27=""),"",2*F27*0.0172/G27)</f>
        <v/>
      </c>
      <c r="I27" s="22"/>
      <c r="J27" s="24" t="str">
        <f aca="false">IF(OR(I27="",H27=""),"",IF(I27&lt;=H27*(1+$D$7/100),"PASS","FAIL"))</f>
        <v/>
      </c>
      <c r="K27" s="19"/>
      <c r="L27" s="20"/>
    </row>
    <row r="28" customFormat="false" ht="15" hidden="false" customHeight="false" outlineLevel="0" collapsed="false">
      <c r="A28" s="18" t="n">
        <v>18</v>
      </c>
      <c r="B28" s="19"/>
      <c r="C28" s="19"/>
      <c r="D28" s="20"/>
      <c r="E28" s="20"/>
      <c r="F28" s="21"/>
      <c r="G28" s="22"/>
      <c r="H28" s="23" t="str">
        <f aca="false">IF(OR(F28="",G28=""),"",2*F28*0.0172/G28)</f>
        <v/>
      </c>
      <c r="I28" s="22"/>
      <c r="J28" s="24" t="str">
        <f aca="false">IF(OR(I28="",H28=""),"",IF(I28&lt;=H28*(1+$D$7/100),"PASS","FAIL"))</f>
        <v/>
      </c>
      <c r="K28" s="19"/>
      <c r="L28" s="20"/>
    </row>
    <row r="29" customFormat="false" ht="15" hidden="false" customHeight="false" outlineLevel="0" collapsed="false">
      <c r="A29" s="18" t="n">
        <v>19</v>
      </c>
      <c r="B29" s="19"/>
      <c r="C29" s="19"/>
      <c r="D29" s="20"/>
      <c r="E29" s="20"/>
      <c r="F29" s="21"/>
      <c r="G29" s="22"/>
      <c r="H29" s="23" t="str">
        <f aca="false">IF(OR(F29="",G29=""),"",2*F29*0.0172/G29)</f>
        <v/>
      </c>
      <c r="I29" s="22"/>
      <c r="J29" s="24" t="str">
        <f aca="false">IF(OR(I29="",H29=""),"",IF(I29&lt;=H29*(1+$D$7/100),"PASS","FAIL"))</f>
        <v/>
      </c>
      <c r="K29" s="19"/>
      <c r="L29" s="20"/>
    </row>
    <row r="30" customFormat="false" ht="15" hidden="false" customHeight="false" outlineLevel="0" collapsed="false">
      <c r="A30" s="18" t="n">
        <v>20</v>
      </c>
      <c r="B30" s="19"/>
      <c r="C30" s="19"/>
      <c r="D30" s="20"/>
      <c r="E30" s="20"/>
      <c r="F30" s="21"/>
      <c r="G30" s="22"/>
      <c r="H30" s="23" t="str">
        <f aca="false">IF(OR(F30="",G30=""),"",2*F30*0.0172/G30)</f>
        <v/>
      </c>
      <c r="I30" s="22"/>
      <c r="J30" s="24" t="str">
        <f aca="false">IF(OR(I30="",H30=""),"",IF(I30&lt;=H30*(1+$D$7/100),"PASS","FAIL"))</f>
        <v/>
      </c>
      <c r="K30" s="19"/>
      <c r="L30" s="20"/>
    </row>
    <row r="31" customFormat="false" ht="15" hidden="false" customHeight="false" outlineLevel="0" collapsed="false">
      <c r="A31" s="18" t="n">
        <v>21</v>
      </c>
      <c r="B31" s="19"/>
      <c r="C31" s="19"/>
      <c r="D31" s="20"/>
      <c r="E31" s="20"/>
      <c r="F31" s="21"/>
      <c r="G31" s="22"/>
      <c r="H31" s="23" t="str">
        <f aca="false">IF(OR(F31="",G31=""),"",2*F31*0.0172/G31)</f>
        <v/>
      </c>
      <c r="I31" s="22"/>
      <c r="J31" s="24" t="str">
        <f aca="false">IF(OR(I31="",H31=""),"",IF(I31&lt;=H31*(1+$D$7/100),"PASS","FAIL"))</f>
        <v/>
      </c>
      <c r="K31" s="19"/>
      <c r="L31" s="20"/>
    </row>
    <row r="32" customFormat="false" ht="15" hidden="false" customHeight="false" outlineLevel="0" collapsed="false">
      <c r="A32" s="18" t="n">
        <v>22</v>
      </c>
      <c r="B32" s="19"/>
      <c r="C32" s="19"/>
      <c r="D32" s="20"/>
      <c r="E32" s="20"/>
      <c r="F32" s="21"/>
      <c r="G32" s="22"/>
      <c r="H32" s="23" t="str">
        <f aca="false">IF(OR(F32="",G32=""),"",2*F32*0.0172/G32)</f>
        <v/>
      </c>
      <c r="I32" s="22"/>
      <c r="J32" s="24" t="str">
        <f aca="false">IF(OR(I32="",H32=""),"",IF(I32&lt;=H32*(1+$D$7/100),"PASS","FAIL"))</f>
        <v/>
      </c>
      <c r="K32" s="19"/>
      <c r="L32" s="20"/>
    </row>
    <row r="33" customFormat="false" ht="15" hidden="false" customHeight="false" outlineLevel="0" collapsed="false">
      <c r="A33" s="18" t="n">
        <v>23</v>
      </c>
      <c r="B33" s="19"/>
      <c r="C33" s="19"/>
      <c r="D33" s="20"/>
      <c r="E33" s="20"/>
      <c r="F33" s="21"/>
      <c r="G33" s="22"/>
      <c r="H33" s="23" t="str">
        <f aca="false">IF(OR(F33="",G33=""),"",2*F33*0.0172/G33)</f>
        <v/>
      </c>
      <c r="I33" s="22"/>
      <c r="J33" s="24" t="str">
        <f aca="false">IF(OR(I33="",H33=""),"",IF(I33&lt;=H33*(1+$D$7/100),"PASS","FAIL"))</f>
        <v/>
      </c>
      <c r="K33" s="19"/>
      <c r="L33" s="20"/>
    </row>
    <row r="34" customFormat="false" ht="15" hidden="false" customHeight="false" outlineLevel="0" collapsed="false">
      <c r="A34" s="18" t="n">
        <v>24</v>
      </c>
      <c r="B34" s="19"/>
      <c r="C34" s="19"/>
      <c r="D34" s="20"/>
      <c r="E34" s="20"/>
      <c r="F34" s="21"/>
      <c r="G34" s="22"/>
      <c r="H34" s="23" t="str">
        <f aca="false">IF(OR(F34="",G34=""),"",2*F34*0.0172/G34)</f>
        <v/>
      </c>
      <c r="I34" s="22"/>
      <c r="J34" s="24" t="str">
        <f aca="false">IF(OR(I34="",H34=""),"",IF(I34&lt;=H34*(1+$D$7/100),"PASS","FAIL"))</f>
        <v/>
      </c>
      <c r="K34" s="19"/>
      <c r="L34" s="20"/>
    </row>
    <row r="35" customFormat="false" ht="15" hidden="false" customHeight="false" outlineLevel="0" collapsed="false">
      <c r="A35" s="18" t="n">
        <v>25</v>
      </c>
      <c r="B35" s="19"/>
      <c r="C35" s="19"/>
      <c r="D35" s="20"/>
      <c r="E35" s="20"/>
      <c r="F35" s="21"/>
      <c r="G35" s="22"/>
      <c r="H35" s="23" t="str">
        <f aca="false">IF(OR(F35="",G35=""),"",2*F35*0.0172/G35)</f>
        <v/>
      </c>
      <c r="I35" s="22"/>
      <c r="J35" s="24" t="str">
        <f aca="false">IF(OR(I35="",H35=""),"",IF(I35&lt;=H35*(1+$D$7/100),"PASS","FAIL"))</f>
        <v/>
      </c>
      <c r="K35" s="19"/>
      <c r="L35" s="20"/>
    </row>
    <row r="36" customFormat="false" ht="15" hidden="false" customHeight="false" outlineLevel="0" collapsed="false">
      <c r="A36" s="18" t="n">
        <v>26</v>
      </c>
      <c r="B36" s="19"/>
      <c r="C36" s="19"/>
      <c r="D36" s="20"/>
      <c r="E36" s="20"/>
      <c r="F36" s="21"/>
      <c r="G36" s="22"/>
      <c r="H36" s="23" t="str">
        <f aca="false">IF(OR(F36="",G36=""),"",2*F36*0.0172/G36)</f>
        <v/>
      </c>
      <c r="I36" s="22"/>
      <c r="J36" s="24" t="str">
        <f aca="false">IF(OR(I36="",H36=""),"",IF(I36&lt;=H36*(1+$D$7/100),"PASS","FAIL"))</f>
        <v/>
      </c>
      <c r="K36" s="19"/>
      <c r="L36" s="20"/>
    </row>
    <row r="37" customFormat="false" ht="15" hidden="false" customHeight="false" outlineLevel="0" collapsed="false">
      <c r="A37" s="18" t="n">
        <v>27</v>
      </c>
      <c r="B37" s="19"/>
      <c r="C37" s="19"/>
      <c r="D37" s="20"/>
      <c r="E37" s="20"/>
      <c r="F37" s="21"/>
      <c r="G37" s="22"/>
      <c r="H37" s="23" t="str">
        <f aca="false">IF(OR(F37="",G37=""),"",2*F37*0.0172/G37)</f>
        <v/>
      </c>
      <c r="I37" s="22"/>
      <c r="J37" s="24" t="str">
        <f aca="false">IF(OR(I37="",H37=""),"",IF(I37&lt;=H37*(1+$D$7/100),"PASS","FAIL"))</f>
        <v/>
      </c>
      <c r="K37" s="19"/>
      <c r="L37" s="20"/>
    </row>
    <row r="38" customFormat="false" ht="15" hidden="false" customHeight="false" outlineLevel="0" collapsed="false">
      <c r="A38" s="18" t="n">
        <v>28</v>
      </c>
      <c r="B38" s="19"/>
      <c r="C38" s="19"/>
      <c r="D38" s="20"/>
      <c r="E38" s="20"/>
      <c r="F38" s="21"/>
      <c r="G38" s="22"/>
      <c r="H38" s="23" t="str">
        <f aca="false">IF(OR(F38="",G38=""),"",2*F38*0.0172/G38)</f>
        <v/>
      </c>
      <c r="I38" s="22"/>
      <c r="J38" s="24" t="str">
        <f aca="false">IF(OR(I38="",H38=""),"",IF(I38&lt;=H38*(1+$D$7/100),"PASS","FAIL"))</f>
        <v/>
      </c>
      <c r="K38" s="19"/>
      <c r="L38" s="20"/>
    </row>
    <row r="39" customFormat="false" ht="15" hidden="false" customHeight="false" outlineLevel="0" collapsed="false">
      <c r="A39" s="18" t="n">
        <v>29</v>
      </c>
      <c r="B39" s="19"/>
      <c r="C39" s="19"/>
      <c r="D39" s="20"/>
      <c r="E39" s="20"/>
      <c r="F39" s="21"/>
      <c r="G39" s="22"/>
      <c r="H39" s="23" t="str">
        <f aca="false">IF(OR(F39="",G39=""),"",2*F39*0.0172/G39)</f>
        <v/>
      </c>
      <c r="I39" s="22"/>
      <c r="J39" s="24" t="str">
        <f aca="false">IF(OR(I39="",H39=""),"",IF(I39&lt;=H39*(1+$D$7/100),"PASS","FAIL"))</f>
        <v/>
      </c>
      <c r="K39" s="19"/>
      <c r="L39" s="20"/>
    </row>
    <row r="40" customFormat="false" ht="15" hidden="false" customHeight="false" outlineLevel="0" collapsed="false">
      <c r="A40" s="18" t="n">
        <v>30</v>
      </c>
      <c r="B40" s="19"/>
      <c r="C40" s="19"/>
      <c r="D40" s="20"/>
      <c r="E40" s="20"/>
      <c r="F40" s="21"/>
      <c r="G40" s="22"/>
      <c r="H40" s="23" t="str">
        <f aca="false">IF(OR(F40="",G40=""),"",2*F40*0.0172/G40)</f>
        <v/>
      </c>
      <c r="I40" s="22"/>
      <c r="J40" s="24" t="str">
        <f aca="false">IF(OR(I40="",H40=""),"",IF(I40&lt;=H40*(1+$D$7/100),"PASS","FAIL"))</f>
        <v/>
      </c>
      <c r="K40" s="19"/>
      <c r="L40" s="20"/>
    </row>
    <row r="41" customFormat="false" ht="15" hidden="false" customHeight="false" outlineLevel="0" collapsed="false">
      <c r="A41" s="25" t="s">
        <v>37</v>
      </c>
      <c r="B41" s="25"/>
      <c r="C41" s="25"/>
      <c r="D41" s="25"/>
      <c r="E41" s="25"/>
      <c r="F41" s="25"/>
      <c r="G41" s="25"/>
      <c r="H41" s="25"/>
      <c r="I41" s="25"/>
      <c r="J41" s="25"/>
      <c r="K41" s="26" t="n">
        <f aca="false">COUNT($I$11:$I$40)</f>
        <v>0</v>
      </c>
      <c r="L41" s="26"/>
    </row>
    <row r="42" customFormat="false" ht="15" hidden="false" customHeight="false" outlineLevel="0" collapsed="false">
      <c r="A42" s="25" t="s">
        <v>38</v>
      </c>
      <c r="B42" s="25"/>
      <c r="C42" s="25"/>
      <c r="D42" s="25"/>
      <c r="E42" s="25"/>
      <c r="F42" s="25"/>
      <c r="G42" s="25"/>
      <c r="H42" s="25"/>
      <c r="I42" s="25"/>
      <c r="J42" s="25"/>
      <c r="K42" s="26" t="n">
        <f aca="false">COUNTIF($J$11:$J$40,"FAIL")</f>
        <v>0</v>
      </c>
      <c r="L42" s="26"/>
    </row>
    <row r="44" customFormat="false" ht="30" hidden="false" customHeight="true" outlineLevel="0" collapsed="false">
      <c r="A44" s="27" t="s">
        <v>39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</row>
    <row r="46" customFormat="false" ht="15" hidden="false" customHeight="true" outlineLevel="0" collapsed="false">
      <c r="A46" s="28" t="s">
        <v>40</v>
      </c>
      <c r="B46" s="28"/>
      <c r="C46" s="28"/>
      <c r="D46" s="28"/>
      <c r="E46" s="28"/>
      <c r="F46" s="28"/>
      <c r="G46" s="28" t="s">
        <v>41</v>
      </c>
      <c r="H46" s="28"/>
      <c r="I46" s="28"/>
      <c r="J46" s="28"/>
      <c r="K46" s="28"/>
      <c r="L46" s="28"/>
    </row>
    <row r="47" customFormat="false" ht="21.75" hidden="false" customHeight="true" outlineLevel="0" collapsed="false">
      <c r="A47" s="29" t="s">
        <v>42</v>
      </c>
      <c r="B47" s="29"/>
      <c r="C47" s="29"/>
      <c r="D47" s="29"/>
      <c r="E47" s="29"/>
      <c r="F47" s="29"/>
      <c r="G47" s="29" t="s">
        <v>42</v>
      </c>
      <c r="H47" s="29"/>
      <c r="I47" s="29"/>
      <c r="J47" s="29"/>
      <c r="K47" s="29"/>
      <c r="L47" s="29"/>
    </row>
    <row r="48" customFormat="false" ht="21.75" hidden="false" customHeight="true" outlineLevel="0" collapsed="false">
      <c r="A48" s="29" t="s">
        <v>43</v>
      </c>
      <c r="B48" s="29"/>
      <c r="C48" s="29"/>
      <c r="D48" s="29"/>
      <c r="E48" s="29"/>
      <c r="F48" s="29"/>
      <c r="G48" s="29" t="s">
        <v>43</v>
      </c>
      <c r="H48" s="29"/>
      <c r="I48" s="29"/>
      <c r="J48" s="29"/>
      <c r="K48" s="29"/>
      <c r="L48" s="29"/>
    </row>
    <row r="49" customFormat="false" ht="21.75" hidden="false" customHeight="true" outlineLevel="0" collapsed="false">
      <c r="A49" s="29" t="s">
        <v>44</v>
      </c>
      <c r="B49" s="29"/>
      <c r="C49" s="29"/>
      <c r="D49" s="29"/>
      <c r="E49" s="29"/>
      <c r="F49" s="29"/>
      <c r="G49" s="29" t="s">
        <v>44</v>
      </c>
      <c r="H49" s="29"/>
      <c r="I49" s="29"/>
      <c r="J49" s="29"/>
      <c r="K49" s="29"/>
      <c r="L49" s="29"/>
    </row>
  </sheetData>
  <mergeCells count="27">
    <mergeCell ref="A1:L1"/>
    <mergeCell ref="A2:F2"/>
    <mergeCell ref="G2:L2"/>
    <mergeCell ref="A3:L3"/>
    <mergeCell ref="A5:L5"/>
    <mergeCell ref="A6:C6"/>
    <mergeCell ref="D6:F6"/>
    <mergeCell ref="G6:I6"/>
    <mergeCell ref="J6:L6"/>
    <mergeCell ref="A7:C7"/>
    <mergeCell ref="D7:F7"/>
    <mergeCell ref="G7:I7"/>
    <mergeCell ref="J7:L7"/>
    <mergeCell ref="A9:L9"/>
    <mergeCell ref="A41:J41"/>
    <mergeCell ref="K41:L41"/>
    <mergeCell ref="A42:J42"/>
    <mergeCell ref="K42:L42"/>
    <mergeCell ref="A44:L44"/>
    <mergeCell ref="A46:F46"/>
    <mergeCell ref="G46:L46"/>
    <mergeCell ref="A47:F47"/>
    <mergeCell ref="G47:L47"/>
    <mergeCell ref="A48:F48"/>
    <mergeCell ref="G48:L48"/>
    <mergeCell ref="A49:F49"/>
    <mergeCell ref="G49:L49"/>
  </mergeCells>
  <conditionalFormatting sqref="A1:L56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2"/>
    <col collapsed="false" customWidth="true" hidden="false" outlineLevel="0" max="3" min="3" style="0" width="8"/>
    <col collapsed="false" customWidth="true" hidden="false" outlineLevel="0" max="5" min="4" style="0" width="13"/>
    <col collapsed="false" customWidth="true" hidden="false" outlineLevel="0" max="7" min="6" style="0" width="9"/>
    <col collapsed="false" customWidth="true" hidden="false" outlineLevel="0" max="9" min="8" style="0" width="10"/>
    <col collapsed="false" customWidth="true" hidden="false" outlineLevel="0" max="11" min="10" style="0" width="9"/>
    <col collapsed="false" customWidth="true" hidden="false" outlineLevel="0" max="12" min="12" style="0" width="13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customFormat="false" ht="15" hidden="false" customHeight="true" outlineLevel="0" collapsed="false">
      <c r="A2" s="10" t="s">
        <v>45</v>
      </c>
      <c r="B2" s="10"/>
      <c r="C2" s="10"/>
      <c r="D2" s="10"/>
      <c r="E2" s="10"/>
      <c r="F2" s="10"/>
      <c r="G2" s="11" t="s">
        <v>46</v>
      </c>
      <c r="H2" s="11"/>
      <c r="I2" s="11"/>
      <c r="J2" s="11"/>
      <c r="K2" s="11"/>
      <c r="L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customFormat="false" ht="15" hidden="false" customHeight="true" outlineLevel="0" collapsed="false">
      <c r="A6" s="14" t="s">
        <v>20</v>
      </c>
      <c r="B6" s="14"/>
      <c r="C6" s="14"/>
      <c r="D6" s="15" t="s">
        <v>47</v>
      </c>
      <c r="E6" s="15"/>
      <c r="F6" s="15"/>
      <c r="G6" s="14" t="s">
        <v>21</v>
      </c>
      <c r="H6" s="14"/>
      <c r="I6" s="14"/>
      <c r="J6" s="15" t="s">
        <v>48</v>
      </c>
      <c r="K6" s="15"/>
      <c r="L6" s="15"/>
    </row>
    <row r="7" customFormat="false" ht="22.35" hidden="false" customHeight="true" outlineLevel="0" collapsed="false">
      <c r="A7" s="14" t="s">
        <v>22</v>
      </c>
      <c r="B7" s="14"/>
      <c r="C7" s="14"/>
      <c r="D7" s="15" t="n">
        <v>20</v>
      </c>
      <c r="E7" s="15"/>
      <c r="F7" s="15"/>
      <c r="G7" s="14" t="s">
        <v>23</v>
      </c>
      <c r="H7" s="14"/>
      <c r="I7" s="14"/>
      <c r="J7" s="16" t="n">
        <v>46320</v>
      </c>
      <c r="K7" s="16"/>
      <c r="L7" s="16"/>
    </row>
    <row r="9" customFormat="false" ht="15" hidden="false" customHeight="false" outlineLevel="0" collapsed="false">
      <c r="A9" s="13" t="s">
        <v>24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customFormat="false" ht="45" hidden="false" customHeight="true" outlineLevel="0" collapsed="false">
      <c r="A10" s="17" t="s">
        <v>25</v>
      </c>
      <c r="B10" s="17" t="s">
        <v>26</v>
      </c>
      <c r="C10" s="17" t="s">
        <v>27</v>
      </c>
      <c r="D10" s="17" t="s">
        <v>28</v>
      </c>
      <c r="E10" s="17" t="s">
        <v>29</v>
      </c>
      <c r="F10" s="17" t="s">
        <v>30</v>
      </c>
      <c r="G10" s="17" t="s">
        <v>31</v>
      </c>
      <c r="H10" s="17" t="s">
        <v>32</v>
      </c>
      <c r="I10" s="17" t="s">
        <v>33</v>
      </c>
      <c r="J10" s="17" t="s">
        <v>34</v>
      </c>
      <c r="K10" s="17" t="s">
        <v>35</v>
      </c>
      <c r="L10" s="17" t="s">
        <v>36</v>
      </c>
    </row>
    <row r="11" customFormat="false" ht="15" hidden="false" customHeight="false" outlineLevel="0" collapsed="false">
      <c r="A11" s="18" t="n">
        <v>1</v>
      </c>
      <c r="B11" s="19" t="s">
        <v>49</v>
      </c>
      <c r="C11" s="19" t="s">
        <v>50</v>
      </c>
      <c r="D11" s="20" t="s">
        <v>51</v>
      </c>
      <c r="E11" s="20" t="s">
        <v>52</v>
      </c>
      <c r="F11" s="21" t="n">
        <v>250</v>
      </c>
      <c r="G11" s="22" t="n">
        <v>1</v>
      </c>
      <c r="H11" s="23" t="n">
        <f aca="false">IF(OR(F11="",G11=""),"",2*F11*0.0172/G11)</f>
        <v>8.6</v>
      </c>
      <c r="I11" s="22" t="n">
        <v>8.9</v>
      </c>
      <c r="J11" s="24" t="str">
        <f aca="false">IF(OR(I11="",H11=""),"",IF(I11&lt;=H11*(1+$D$7/100),"PASS","FAIL"))</f>
        <v>PASS</v>
      </c>
      <c r="K11" s="19" t="s">
        <v>53</v>
      </c>
      <c r="L11" s="20"/>
    </row>
    <row r="12" customFormat="false" ht="15" hidden="false" customHeight="false" outlineLevel="0" collapsed="false">
      <c r="A12" s="18" t="n">
        <v>2</v>
      </c>
      <c r="B12" s="19" t="s">
        <v>49</v>
      </c>
      <c r="C12" s="19" t="s">
        <v>54</v>
      </c>
      <c r="D12" s="20" t="s">
        <v>51</v>
      </c>
      <c r="E12" s="20" t="s">
        <v>52</v>
      </c>
      <c r="F12" s="21" t="n">
        <v>250</v>
      </c>
      <c r="G12" s="22" t="n">
        <v>1</v>
      </c>
      <c r="H12" s="23" t="n">
        <f aca="false">IF(OR(F12="",G12=""),"",2*F12*0.0172/G12)</f>
        <v>8.6</v>
      </c>
      <c r="I12" s="22" t="n">
        <v>8.8</v>
      </c>
      <c r="J12" s="24" t="str">
        <f aca="false">IF(OR(I12="",H12=""),"",IF(I12&lt;=H12*(1+$D$7/100),"PASS","FAIL"))</f>
        <v>PASS</v>
      </c>
      <c r="K12" s="19" t="s">
        <v>53</v>
      </c>
      <c r="L12" s="20"/>
    </row>
    <row r="13" customFormat="false" ht="22.35" hidden="false" customHeight="false" outlineLevel="0" collapsed="false">
      <c r="A13" s="18" t="n">
        <v>3</v>
      </c>
      <c r="B13" s="19" t="s">
        <v>49</v>
      </c>
      <c r="C13" s="19" t="s">
        <v>55</v>
      </c>
      <c r="D13" s="20" t="s">
        <v>51</v>
      </c>
      <c r="E13" s="20" t="s">
        <v>52</v>
      </c>
      <c r="F13" s="21" t="n">
        <v>250</v>
      </c>
      <c r="G13" s="22" t="n">
        <v>1</v>
      </c>
      <c r="H13" s="23" t="n">
        <f aca="false">IF(OR(F13="",G13=""),"",2*F13*0.0172/G13)</f>
        <v>8.6</v>
      </c>
      <c r="I13" s="22" t="n">
        <v>15.2</v>
      </c>
      <c r="J13" s="24" t="str">
        <f aca="false">IF(OR(I13="",H13=""),"",IF(I13&lt;=H13*(1+$D$7/100),"PASS","FAIL"))</f>
        <v>FAIL</v>
      </c>
      <c r="K13" s="19" t="s">
        <v>53</v>
      </c>
      <c r="L13" s="20" t="s">
        <v>56</v>
      </c>
    </row>
    <row r="14" customFormat="false" ht="15" hidden="false" customHeight="false" outlineLevel="0" collapsed="false">
      <c r="A14" s="18" t="n">
        <v>4</v>
      </c>
      <c r="B14" s="19"/>
      <c r="C14" s="19"/>
      <c r="D14" s="20"/>
      <c r="E14" s="20"/>
      <c r="F14" s="21"/>
      <c r="G14" s="22"/>
      <c r="H14" s="23" t="str">
        <f aca="false">IF(OR(F14="",G14=""),"",2*F14*0.0172/G14)</f>
        <v/>
      </c>
      <c r="I14" s="22"/>
      <c r="J14" s="24" t="str">
        <f aca="false">IF(OR(I14="",H14=""),"",IF(I14&lt;=H14*(1+$D$7/100),"PASS","FAIL"))</f>
        <v/>
      </c>
      <c r="K14" s="19"/>
      <c r="L14" s="20"/>
    </row>
    <row r="15" customFormat="false" ht="15" hidden="false" customHeight="false" outlineLevel="0" collapsed="false">
      <c r="A15" s="18" t="n">
        <v>5</v>
      </c>
      <c r="B15" s="19"/>
      <c r="C15" s="19"/>
      <c r="D15" s="20"/>
      <c r="E15" s="20"/>
      <c r="F15" s="21"/>
      <c r="G15" s="22"/>
      <c r="H15" s="23" t="str">
        <f aca="false">IF(OR(F15="",G15=""),"",2*F15*0.0172/G15)</f>
        <v/>
      </c>
      <c r="I15" s="22"/>
      <c r="J15" s="24" t="str">
        <f aca="false">IF(OR(I15="",H15=""),"",IF(I15&lt;=H15*(1+$D$7/100),"PASS","FAIL"))</f>
        <v/>
      </c>
      <c r="K15" s="19"/>
      <c r="L15" s="20"/>
    </row>
    <row r="16" customFormat="false" ht="15" hidden="false" customHeight="false" outlineLevel="0" collapsed="false">
      <c r="A16" s="18" t="n">
        <v>6</v>
      </c>
      <c r="B16" s="19"/>
      <c r="C16" s="19"/>
      <c r="D16" s="20"/>
      <c r="E16" s="20"/>
      <c r="F16" s="21"/>
      <c r="G16" s="22"/>
      <c r="H16" s="23" t="str">
        <f aca="false">IF(OR(F16="",G16=""),"",2*F16*0.0172/G16)</f>
        <v/>
      </c>
      <c r="I16" s="22"/>
      <c r="J16" s="24" t="str">
        <f aca="false">IF(OR(I16="",H16=""),"",IF(I16&lt;=H16*(1+$D$7/100),"PASS","FAIL"))</f>
        <v/>
      </c>
      <c r="K16" s="19"/>
      <c r="L16" s="20"/>
    </row>
    <row r="17" customFormat="false" ht="15" hidden="false" customHeight="false" outlineLevel="0" collapsed="false">
      <c r="A17" s="18" t="n">
        <v>7</v>
      </c>
      <c r="B17" s="19"/>
      <c r="C17" s="19"/>
      <c r="D17" s="20"/>
      <c r="E17" s="20"/>
      <c r="F17" s="21"/>
      <c r="G17" s="22"/>
      <c r="H17" s="23" t="str">
        <f aca="false">IF(OR(F17="",G17=""),"",2*F17*0.0172/G17)</f>
        <v/>
      </c>
      <c r="I17" s="22"/>
      <c r="J17" s="24" t="str">
        <f aca="false">IF(OR(I17="",H17=""),"",IF(I17&lt;=H17*(1+$D$7/100),"PASS","FAIL"))</f>
        <v/>
      </c>
      <c r="K17" s="19"/>
      <c r="L17" s="20"/>
    </row>
    <row r="18" customFormat="false" ht="15" hidden="false" customHeight="false" outlineLevel="0" collapsed="false">
      <c r="A18" s="18" t="n">
        <v>8</v>
      </c>
      <c r="B18" s="19"/>
      <c r="C18" s="19"/>
      <c r="D18" s="20"/>
      <c r="E18" s="20"/>
      <c r="F18" s="21"/>
      <c r="G18" s="22"/>
      <c r="H18" s="23" t="str">
        <f aca="false">IF(OR(F18="",G18=""),"",2*F18*0.0172/G18)</f>
        <v/>
      </c>
      <c r="I18" s="22"/>
      <c r="J18" s="24" t="str">
        <f aca="false">IF(OR(I18="",H18=""),"",IF(I18&lt;=H18*(1+$D$7/100),"PASS","FAIL"))</f>
        <v/>
      </c>
      <c r="K18" s="19"/>
      <c r="L18" s="20"/>
    </row>
    <row r="19" customFormat="false" ht="15" hidden="false" customHeight="false" outlineLevel="0" collapsed="false">
      <c r="A19" s="18" t="n">
        <v>9</v>
      </c>
      <c r="B19" s="19"/>
      <c r="C19" s="19"/>
      <c r="D19" s="20"/>
      <c r="E19" s="20"/>
      <c r="F19" s="21"/>
      <c r="G19" s="22"/>
      <c r="H19" s="23" t="str">
        <f aca="false">IF(OR(F19="",G19=""),"",2*F19*0.0172/G19)</f>
        <v/>
      </c>
      <c r="I19" s="22"/>
      <c r="J19" s="24" t="str">
        <f aca="false">IF(OR(I19="",H19=""),"",IF(I19&lt;=H19*(1+$D$7/100),"PASS","FAIL"))</f>
        <v/>
      </c>
      <c r="K19" s="19"/>
      <c r="L19" s="20"/>
    </row>
    <row r="20" customFormat="false" ht="15" hidden="false" customHeight="false" outlineLevel="0" collapsed="false">
      <c r="A20" s="18" t="n">
        <v>10</v>
      </c>
      <c r="B20" s="19"/>
      <c r="C20" s="19"/>
      <c r="D20" s="20"/>
      <c r="E20" s="20"/>
      <c r="F20" s="21"/>
      <c r="G20" s="22"/>
      <c r="H20" s="23" t="str">
        <f aca="false">IF(OR(F20="",G20=""),"",2*F20*0.0172/G20)</f>
        <v/>
      </c>
      <c r="I20" s="22"/>
      <c r="J20" s="24" t="str">
        <f aca="false">IF(OR(I20="",H20=""),"",IF(I20&lt;=H20*(1+$D$7/100),"PASS","FAIL"))</f>
        <v/>
      </c>
      <c r="K20" s="19"/>
      <c r="L20" s="20"/>
    </row>
    <row r="21" customFormat="false" ht="15" hidden="false" customHeight="false" outlineLevel="0" collapsed="false">
      <c r="A21" s="18" t="n">
        <v>11</v>
      </c>
      <c r="B21" s="19"/>
      <c r="C21" s="19"/>
      <c r="D21" s="20"/>
      <c r="E21" s="20"/>
      <c r="F21" s="21"/>
      <c r="G21" s="22"/>
      <c r="H21" s="23" t="str">
        <f aca="false">IF(OR(F21="",G21=""),"",2*F21*0.0172/G21)</f>
        <v/>
      </c>
      <c r="I21" s="22"/>
      <c r="J21" s="24" t="str">
        <f aca="false">IF(OR(I21="",H21=""),"",IF(I21&lt;=H21*(1+$D$7/100),"PASS","FAIL"))</f>
        <v/>
      </c>
      <c r="K21" s="19"/>
      <c r="L21" s="20"/>
    </row>
    <row r="22" customFormat="false" ht="15" hidden="false" customHeight="false" outlineLevel="0" collapsed="false">
      <c r="A22" s="18" t="n">
        <v>12</v>
      </c>
      <c r="B22" s="19"/>
      <c r="C22" s="19"/>
      <c r="D22" s="20"/>
      <c r="E22" s="20"/>
      <c r="F22" s="21"/>
      <c r="G22" s="22"/>
      <c r="H22" s="23" t="str">
        <f aca="false">IF(OR(F22="",G22=""),"",2*F22*0.0172/G22)</f>
        <v/>
      </c>
      <c r="I22" s="22"/>
      <c r="J22" s="24" t="str">
        <f aca="false">IF(OR(I22="",H22=""),"",IF(I22&lt;=H22*(1+$D$7/100),"PASS","FAIL"))</f>
        <v/>
      </c>
      <c r="K22" s="19"/>
      <c r="L22" s="20"/>
    </row>
    <row r="23" customFormat="false" ht="15" hidden="false" customHeight="false" outlineLevel="0" collapsed="false">
      <c r="A23" s="18" t="n">
        <v>13</v>
      </c>
      <c r="B23" s="19"/>
      <c r="C23" s="19"/>
      <c r="D23" s="20"/>
      <c r="E23" s="20"/>
      <c r="F23" s="21"/>
      <c r="G23" s="22"/>
      <c r="H23" s="23" t="str">
        <f aca="false">IF(OR(F23="",G23=""),"",2*F23*0.0172/G23)</f>
        <v/>
      </c>
      <c r="I23" s="22"/>
      <c r="J23" s="24" t="str">
        <f aca="false">IF(OR(I23="",H23=""),"",IF(I23&lt;=H23*(1+$D$7/100),"PASS","FAIL"))</f>
        <v/>
      </c>
      <c r="K23" s="19"/>
      <c r="L23" s="20"/>
    </row>
    <row r="24" customFormat="false" ht="15" hidden="false" customHeight="false" outlineLevel="0" collapsed="false">
      <c r="A24" s="18" t="n">
        <v>14</v>
      </c>
      <c r="B24" s="19"/>
      <c r="C24" s="19"/>
      <c r="D24" s="20"/>
      <c r="E24" s="20"/>
      <c r="F24" s="21"/>
      <c r="G24" s="22"/>
      <c r="H24" s="23" t="str">
        <f aca="false">IF(OR(F24="",G24=""),"",2*F24*0.0172/G24)</f>
        <v/>
      </c>
      <c r="I24" s="22"/>
      <c r="J24" s="24" t="str">
        <f aca="false">IF(OR(I24="",H24=""),"",IF(I24&lt;=H24*(1+$D$7/100),"PASS","FAIL"))</f>
        <v/>
      </c>
      <c r="K24" s="19"/>
      <c r="L24" s="20"/>
    </row>
    <row r="25" customFormat="false" ht="15" hidden="false" customHeight="false" outlineLevel="0" collapsed="false">
      <c r="A25" s="18" t="n">
        <v>15</v>
      </c>
      <c r="B25" s="19"/>
      <c r="C25" s="19"/>
      <c r="D25" s="20"/>
      <c r="E25" s="20"/>
      <c r="F25" s="21"/>
      <c r="G25" s="22"/>
      <c r="H25" s="23" t="str">
        <f aca="false">IF(OR(F25="",G25=""),"",2*F25*0.0172/G25)</f>
        <v/>
      </c>
      <c r="I25" s="22"/>
      <c r="J25" s="24" t="str">
        <f aca="false">IF(OR(I25="",H25=""),"",IF(I25&lt;=H25*(1+$D$7/100),"PASS","FAIL"))</f>
        <v/>
      </c>
      <c r="K25" s="19"/>
      <c r="L25" s="20"/>
    </row>
    <row r="26" customFormat="false" ht="15" hidden="false" customHeight="false" outlineLevel="0" collapsed="false">
      <c r="A26" s="18" t="n">
        <v>16</v>
      </c>
      <c r="B26" s="19"/>
      <c r="C26" s="19"/>
      <c r="D26" s="20"/>
      <c r="E26" s="20"/>
      <c r="F26" s="21"/>
      <c r="G26" s="22"/>
      <c r="H26" s="23" t="str">
        <f aca="false">IF(OR(F26="",G26=""),"",2*F26*0.0172/G26)</f>
        <v/>
      </c>
      <c r="I26" s="22"/>
      <c r="J26" s="24" t="str">
        <f aca="false">IF(OR(I26="",H26=""),"",IF(I26&lt;=H26*(1+$D$7/100),"PASS","FAIL"))</f>
        <v/>
      </c>
      <c r="K26" s="19"/>
      <c r="L26" s="20"/>
    </row>
    <row r="27" customFormat="false" ht="15" hidden="false" customHeight="false" outlineLevel="0" collapsed="false">
      <c r="A27" s="18" t="n">
        <v>17</v>
      </c>
      <c r="B27" s="19"/>
      <c r="C27" s="19"/>
      <c r="D27" s="20"/>
      <c r="E27" s="20"/>
      <c r="F27" s="21"/>
      <c r="G27" s="22"/>
      <c r="H27" s="23" t="str">
        <f aca="false">IF(OR(F27="",G27=""),"",2*F27*0.0172/G27)</f>
        <v/>
      </c>
      <c r="I27" s="22"/>
      <c r="J27" s="24" t="str">
        <f aca="false">IF(OR(I27="",H27=""),"",IF(I27&lt;=H27*(1+$D$7/100),"PASS","FAIL"))</f>
        <v/>
      </c>
      <c r="K27" s="19"/>
      <c r="L27" s="20"/>
    </row>
    <row r="28" customFormat="false" ht="15" hidden="false" customHeight="false" outlineLevel="0" collapsed="false">
      <c r="A28" s="18" t="n">
        <v>18</v>
      </c>
      <c r="B28" s="19"/>
      <c r="C28" s="19"/>
      <c r="D28" s="20"/>
      <c r="E28" s="20"/>
      <c r="F28" s="21"/>
      <c r="G28" s="22"/>
      <c r="H28" s="23" t="str">
        <f aca="false">IF(OR(F28="",G28=""),"",2*F28*0.0172/G28)</f>
        <v/>
      </c>
      <c r="I28" s="22"/>
      <c r="J28" s="24" t="str">
        <f aca="false">IF(OR(I28="",H28=""),"",IF(I28&lt;=H28*(1+$D$7/100),"PASS","FAIL"))</f>
        <v/>
      </c>
      <c r="K28" s="19"/>
      <c r="L28" s="20"/>
    </row>
    <row r="29" customFormat="false" ht="15" hidden="false" customHeight="false" outlineLevel="0" collapsed="false">
      <c r="A29" s="18" t="n">
        <v>19</v>
      </c>
      <c r="B29" s="19"/>
      <c r="C29" s="19"/>
      <c r="D29" s="20"/>
      <c r="E29" s="20"/>
      <c r="F29" s="21"/>
      <c r="G29" s="22"/>
      <c r="H29" s="23" t="str">
        <f aca="false">IF(OR(F29="",G29=""),"",2*F29*0.0172/G29)</f>
        <v/>
      </c>
      <c r="I29" s="22"/>
      <c r="J29" s="24" t="str">
        <f aca="false">IF(OR(I29="",H29=""),"",IF(I29&lt;=H29*(1+$D$7/100),"PASS","FAIL"))</f>
        <v/>
      </c>
      <c r="K29" s="19"/>
      <c r="L29" s="20"/>
    </row>
    <row r="30" customFormat="false" ht="15" hidden="false" customHeight="false" outlineLevel="0" collapsed="false">
      <c r="A30" s="18" t="n">
        <v>20</v>
      </c>
      <c r="B30" s="19"/>
      <c r="C30" s="19"/>
      <c r="D30" s="20"/>
      <c r="E30" s="20"/>
      <c r="F30" s="21"/>
      <c r="G30" s="22"/>
      <c r="H30" s="23" t="str">
        <f aca="false">IF(OR(F30="",G30=""),"",2*F30*0.0172/G30)</f>
        <v/>
      </c>
      <c r="I30" s="22"/>
      <c r="J30" s="24" t="str">
        <f aca="false">IF(OR(I30="",H30=""),"",IF(I30&lt;=H30*(1+$D$7/100),"PASS","FAIL"))</f>
        <v/>
      </c>
      <c r="K30" s="19"/>
      <c r="L30" s="20"/>
    </row>
    <row r="31" customFormat="false" ht="15" hidden="false" customHeight="false" outlineLevel="0" collapsed="false">
      <c r="A31" s="18" t="n">
        <v>21</v>
      </c>
      <c r="B31" s="19"/>
      <c r="C31" s="19"/>
      <c r="D31" s="20"/>
      <c r="E31" s="20"/>
      <c r="F31" s="21"/>
      <c r="G31" s="22"/>
      <c r="H31" s="23" t="str">
        <f aca="false">IF(OR(F31="",G31=""),"",2*F31*0.0172/G31)</f>
        <v/>
      </c>
      <c r="I31" s="22"/>
      <c r="J31" s="24" t="str">
        <f aca="false">IF(OR(I31="",H31=""),"",IF(I31&lt;=H31*(1+$D$7/100),"PASS","FAIL"))</f>
        <v/>
      </c>
      <c r="K31" s="19"/>
      <c r="L31" s="20"/>
    </row>
    <row r="32" customFormat="false" ht="15" hidden="false" customHeight="false" outlineLevel="0" collapsed="false">
      <c r="A32" s="18" t="n">
        <v>22</v>
      </c>
      <c r="B32" s="19"/>
      <c r="C32" s="19"/>
      <c r="D32" s="20"/>
      <c r="E32" s="20"/>
      <c r="F32" s="21"/>
      <c r="G32" s="22"/>
      <c r="H32" s="23" t="str">
        <f aca="false">IF(OR(F32="",G32=""),"",2*F32*0.0172/G32)</f>
        <v/>
      </c>
      <c r="I32" s="22"/>
      <c r="J32" s="24" t="str">
        <f aca="false">IF(OR(I32="",H32=""),"",IF(I32&lt;=H32*(1+$D$7/100),"PASS","FAIL"))</f>
        <v/>
      </c>
      <c r="K32" s="19"/>
      <c r="L32" s="20"/>
    </row>
    <row r="33" customFormat="false" ht="15" hidden="false" customHeight="false" outlineLevel="0" collapsed="false">
      <c r="A33" s="18" t="n">
        <v>23</v>
      </c>
      <c r="B33" s="19"/>
      <c r="C33" s="19"/>
      <c r="D33" s="20"/>
      <c r="E33" s="20"/>
      <c r="F33" s="21"/>
      <c r="G33" s="22"/>
      <c r="H33" s="23" t="str">
        <f aca="false">IF(OR(F33="",G33=""),"",2*F33*0.0172/G33)</f>
        <v/>
      </c>
      <c r="I33" s="22"/>
      <c r="J33" s="24" t="str">
        <f aca="false">IF(OR(I33="",H33=""),"",IF(I33&lt;=H33*(1+$D$7/100),"PASS","FAIL"))</f>
        <v/>
      </c>
      <c r="K33" s="19"/>
      <c r="L33" s="20"/>
    </row>
    <row r="34" customFormat="false" ht="15" hidden="false" customHeight="false" outlineLevel="0" collapsed="false">
      <c r="A34" s="18" t="n">
        <v>24</v>
      </c>
      <c r="B34" s="19"/>
      <c r="C34" s="19"/>
      <c r="D34" s="20"/>
      <c r="E34" s="20"/>
      <c r="F34" s="21"/>
      <c r="G34" s="22"/>
      <c r="H34" s="23" t="str">
        <f aca="false">IF(OR(F34="",G34=""),"",2*F34*0.0172/G34)</f>
        <v/>
      </c>
      <c r="I34" s="22"/>
      <c r="J34" s="24" t="str">
        <f aca="false">IF(OR(I34="",H34=""),"",IF(I34&lt;=H34*(1+$D$7/100),"PASS","FAIL"))</f>
        <v/>
      </c>
      <c r="K34" s="19"/>
      <c r="L34" s="20"/>
    </row>
    <row r="35" customFormat="false" ht="15" hidden="false" customHeight="false" outlineLevel="0" collapsed="false">
      <c r="A35" s="18" t="n">
        <v>25</v>
      </c>
      <c r="B35" s="19"/>
      <c r="C35" s="19"/>
      <c r="D35" s="20"/>
      <c r="E35" s="20"/>
      <c r="F35" s="21"/>
      <c r="G35" s="22"/>
      <c r="H35" s="23" t="str">
        <f aca="false">IF(OR(F35="",G35=""),"",2*F35*0.0172/G35)</f>
        <v/>
      </c>
      <c r="I35" s="22"/>
      <c r="J35" s="24" t="str">
        <f aca="false">IF(OR(I35="",H35=""),"",IF(I35&lt;=H35*(1+$D$7/100),"PASS","FAIL"))</f>
        <v/>
      </c>
      <c r="K35" s="19"/>
      <c r="L35" s="20"/>
    </row>
    <row r="36" customFormat="false" ht="15" hidden="false" customHeight="false" outlineLevel="0" collapsed="false">
      <c r="A36" s="18" t="n">
        <v>26</v>
      </c>
      <c r="B36" s="19"/>
      <c r="C36" s="19"/>
      <c r="D36" s="20"/>
      <c r="E36" s="20"/>
      <c r="F36" s="21"/>
      <c r="G36" s="22"/>
      <c r="H36" s="23" t="str">
        <f aca="false">IF(OR(F36="",G36=""),"",2*F36*0.0172/G36)</f>
        <v/>
      </c>
      <c r="I36" s="22"/>
      <c r="J36" s="24" t="str">
        <f aca="false">IF(OR(I36="",H36=""),"",IF(I36&lt;=H36*(1+$D$7/100),"PASS","FAIL"))</f>
        <v/>
      </c>
      <c r="K36" s="19"/>
      <c r="L36" s="20"/>
    </row>
    <row r="37" customFormat="false" ht="15" hidden="false" customHeight="false" outlineLevel="0" collapsed="false">
      <c r="A37" s="18" t="n">
        <v>27</v>
      </c>
      <c r="B37" s="19"/>
      <c r="C37" s="19"/>
      <c r="D37" s="20"/>
      <c r="E37" s="20"/>
      <c r="F37" s="21"/>
      <c r="G37" s="22"/>
      <c r="H37" s="23" t="str">
        <f aca="false">IF(OR(F37="",G37=""),"",2*F37*0.0172/G37)</f>
        <v/>
      </c>
      <c r="I37" s="22"/>
      <c r="J37" s="24" t="str">
        <f aca="false">IF(OR(I37="",H37=""),"",IF(I37&lt;=H37*(1+$D$7/100),"PASS","FAIL"))</f>
        <v/>
      </c>
      <c r="K37" s="19"/>
      <c r="L37" s="20"/>
    </row>
    <row r="38" customFormat="false" ht="15" hidden="false" customHeight="false" outlineLevel="0" collapsed="false">
      <c r="A38" s="18" t="n">
        <v>28</v>
      </c>
      <c r="B38" s="19"/>
      <c r="C38" s="19"/>
      <c r="D38" s="20"/>
      <c r="E38" s="20"/>
      <c r="F38" s="21"/>
      <c r="G38" s="22"/>
      <c r="H38" s="23" t="str">
        <f aca="false">IF(OR(F38="",G38=""),"",2*F38*0.0172/G38)</f>
        <v/>
      </c>
      <c r="I38" s="22"/>
      <c r="J38" s="24" t="str">
        <f aca="false">IF(OR(I38="",H38=""),"",IF(I38&lt;=H38*(1+$D$7/100),"PASS","FAIL"))</f>
        <v/>
      </c>
      <c r="K38" s="19"/>
      <c r="L38" s="20"/>
    </row>
    <row r="39" customFormat="false" ht="15" hidden="false" customHeight="false" outlineLevel="0" collapsed="false">
      <c r="A39" s="18" t="n">
        <v>29</v>
      </c>
      <c r="B39" s="19"/>
      <c r="C39" s="19"/>
      <c r="D39" s="20"/>
      <c r="E39" s="20"/>
      <c r="F39" s="21"/>
      <c r="G39" s="22"/>
      <c r="H39" s="23" t="str">
        <f aca="false">IF(OR(F39="",G39=""),"",2*F39*0.0172/G39)</f>
        <v/>
      </c>
      <c r="I39" s="22"/>
      <c r="J39" s="24" t="str">
        <f aca="false">IF(OR(I39="",H39=""),"",IF(I39&lt;=H39*(1+$D$7/100),"PASS","FAIL"))</f>
        <v/>
      </c>
      <c r="K39" s="19"/>
      <c r="L39" s="20"/>
    </row>
    <row r="40" customFormat="false" ht="15" hidden="false" customHeight="false" outlineLevel="0" collapsed="false">
      <c r="A40" s="18" t="n">
        <v>30</v>
      </c>
      <c r="B40" s="19"/>
      <c r="C40" s="19"/>
      <c r="D40" s="20"/>
      <c r="E40" s="20"/>
      <c r="F40" s="21"/>
      <c r="G40" s="22"/>
      <c r="H40" s="23" t="str">
        <f aca="false">IF(OR(F40="",G40=""),"",2*F40*0.0172/G40)</f>
        <v/>
      </c>
      <c r="I40" s="22"/>
      <c r="J40" s="24" t="str">
        <f aca="false">IF(OR(I40="",H40=""),"",IF(I40&lt;=H40*(1+$D$7/100),"PASS","FAIL"))</f>
        <v/>
      </c>
      <c r="K40" s="19"/>
      <c r="L40" s="20"/>
    </row>
    <row r="41" customFormat="false" ht="15" hidden="false" customHeight="false" outlineLevel="0" collapsed="false">
      <c r="A41" s="25" t="s">
        <v>37</v>
      </c>
      <c r="B41" s="25"/>
      <c r="C41" s="25"/>
      <c r="D41" s="25"/>
      <c r="E41" s="25"/>
      <c r="F41" s="25"/>
      <c r="G41" s="25"/>
      <c r="H41" s="25"/>
      <c r="I41" s="25"/>
      <c r="J41" s="25"/>
      <c r="K41" s="26" t="n">
        <f aca="false">COUNT($I$11:$I$40)</f>
        <v>3</v>
      </c>
      <c r="L41" s="26"/>
    </row>
    <row r="42" customFormat="false" ht="15" hidden="false" customHeight="false" outlineLevel="0" collapsed="false">
      <c r="A42" s="25" t="s">
        <v>38</v>
      </c>
      <c r="B42" s="25"/>
      <c r="C42" s="25"/>
      <c r="D42" s="25"/>
      <c r="E42" s="25"/>
      <c r="F42" s="25"/>
      <c r="G42" s="25"/>
      <c r="H42" s="25"/>
      <c r="I42" s="25"/>
      <c r="J42" s="25"/>
      <c r="K42" s="26" t="n">
        <f aca="false">COUNTIF($J$11:$J$40,"FAIL")</f>
        <v>1</v>
      </c>
      <c r="L42" s="26"/>
    </row>
    <row r="44" customFormat="false" ht="30" hidden="false" customHeight="true" outlineLevel="0" collapsed="false">
      <c r="A44" s="27" t="s">
        <v>39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</row>
    <row r="46" customFormat="false" ht="15" hidden="false" customHeight="true" outlineLevel="0" collapsed="false">
      <c r="A46" s="28" t="s">
        <v>40</v>
      </c>
      <c r="B46" s="28"/>
      <c r="C46" s="28"/>
      <c r="D46" s="28"/>
      <c r="E46" s="28"/>
      <c r="F46" s="28"/>
      <c r="G46" s="28" t="s">
        <v>41</v>
      </c>
      <c r="H46" s="28"/>
      <c r="I46" s="28"/>
      <c r="J46" s="28"/>
      <c r="K46" s="28"/>
      <c r="L46" s="28"/>
    </row>
    <row r="47" customFormat="false" ht="21.75" hidden="false" customHeight="true" outlineLevel="0" collapsed="false">
      <c r="A47" s="29" t="s">
        <v>42</v>
      </c>
      <c r="B47" s="29"/>
      <c r="C47" s="29"/>
      <c r="D47" s="29"/>
      <c r="E47" s="29"/>
      <c r="F47" s="29"/>
      <c r="G47" s="29" t="s">
        <v>42</v>
      </c>
      <c r="H47" s="29"/>
      <c r="I47" s="29"/>
      <c r="J47" s="29"/>
      <c r="K47" s="29"/>
      <c r="L47" s="29"/>
    </row>
    <row r="48" customFormat="false" ht="21.75" hidden="false" customHeight="true" outlineLevel="0" collapsed="false">
      <c r="A48" s="29" t="s">
        <v>43</v>
      </c>
      <c r="B48" s="29"/>
      <c r="C48" s="29"/>
      <c r="D48" s="29"/>
      <c r="E48" s="29"/>
      <c r="F48" s="29"/>
      <c r="G48" s="29" t="s">
        <v>43</v>
      </c>
      <c r="H48" s="29"/>
      <c r="I48" s="29"/>
      <c r="J48" s="29"/>
      <c r="K48" s="29"/>
      <c r="L48" s="29"/>
    </row>
    <row r="49" customFormat="false" ht="21.75" hidden="false" customHeight="true" outlineLevel="0" collapsed="false">
      <c r="A49" s="29" t="s">
        <v>44</v>
      </c>
      <c r="B49" s="29"/>
      <c r="C49" s="29"/>
      <c r="D49" s="29"/>
      <c r="E49" s="29"/>
      <c r="F49" s="29"/>
      <c r="G49" s="29" t="s">
        <v>44</v>
      </c>
      <c r="H49" s="29"/>
      <c r="I49" s="29"/>
      <c r="J49" s="29"/>
      <c r="K49" s="29"/>
      <c r="L49" s="29"/>
    </row>
  </sheetData>
  <mergeCells count="27">
    <mergeCell ref="A1:L1"/>
    <mergeCell ref="A2:F2"/>
    <mergeCell ref="G2:L2"/>
    <mergeCell ref="A3:L3"/>
    <mergeCell ref="A5:L5"/>
    <mergeCell ref="A6:C6"/>
    <mergeCell ref="D6:F6"/>
    <mergeCell ref="G6:I6"/>
    <mergeCell ref="J6:L6"/>
    <mergeCell ref="A7:C7"/>
    <mergeCell ref="D7:F7"/>
    <mergeCell ref="G7:I7"/>
    <mergeCell ref="J7:L7"/>
    <mergeCell ref="A9:L9"/>
    <mergeCell ref="A41:J41"/>
    <mergeCell ref="K41:L41"/>
    <mergeCell ref="A42:J42"/>
    <mergeCell ref="K42:L42"/>
    <mergeCell ref="A44:L44"/>
    <mergeCell ref="A46:F46"/>
    <mergeCell ref="G46:L46"/>
    <mergeCell ref="A47:F47"/>
    <mergeCell ref="G47:L47"/>
    <mergeCell ref="A48:F48"/>
    <mergeCell ref="G48:L48"/>
    <mergeCell ref="A49:F49"/>
    <mergeCell ref="G49:L49"/>
  </mergeCells>
  <conditionalFormatting sqref="A1:L56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2026-10-24T11:35:47Z</dcterms:created>
  <dc:creator>instrumentationblog.in</dc:creator>
  <dc:description/>
  <dc:language>en-US</dc:language>
  <cp:lastModifiedBy/>
  <dcterms:modified xsi:type="dcterms:W3CDTF">2026-10-24T11:35:48Z</dcterms:modified>
  <cp:revision>0</cp:revision>
  <dc:subject/>
  <dc:title>Cable Continuity and Loop Resistance Test Record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