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Example!$A$1:$M$49</definedName>
    <definedName function="false" hidden="false" localSheetId="1" name="_xlnm.Print_Area" vbProcedure="false">Template!$A$1:$M$49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<sst xmlns="http://schemas.openxmlformats.org/spreadsheetml/2006/main" count="104" uniqueCount="64">
  <si>
    <t xml:space="preserve">HOW TO USE: SAFETY BYPASS AND OVERRIDE REGISTER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</si>
  <si>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</si>
  <si>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</si>
  <si>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</si>
  <si>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</si>
  <si>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Add a row as soon as a trip, alarm or interlock is bypassed, with the reason, approval and compensating measures.</t>
  </si>
  <si>
    <t xml:space="preserve">2. Set a planned removal date.</t>
  </si>
  <si>
    <t xml:space="preserve">3. Enter the removal date when the bypass is taken off; status changes to Closed.</t>
  </si>
  <si>
    <t xml:space="preserve">4. Review the register every shift: OVERDUE and REVIEW items need action.</t>
  </si>
  <si>
    <t xml:space="preserve">5. Long or repeated bypasses should be raised as an MOC.</t>
  </si>
  <si>
    <t xml:space="preserve">What the formulas do</t>
  </si>
  <si>
    <t xml:space="preserve">• Days open = today (or removal date) − applied date.</t>
  </si>
  <si>
    <t xml:space="preserve">• Status: Closed when removed; OVERDUE after the planned removal date; REVIEW when open longer than the review limit; otherwise Open.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</si>
  <si>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</si>
  <si>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</si>
  <si>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SAFETY BYPASS AND OVERRIDE REGISTER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</si>
  <si>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</si>
  <si>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</si>
  <si>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</si>
  <si>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Register</t>
  </si>
  <si>
    <t xml:space="preserve">Plant / unit</t>
  </si>
  <si>
    <t xml:space="preserve">Register owner</t>
  </si>
  <si>
    <t xml:space="preserve">Maximum days without review</t>
  </si>
  <si>
    <t xml:space="preserve">Procedure</t>
  </si>
  <si>
    <t xml:space="preserve">Bypasses and overrides</t>
  </si>
  <si>
    <t xml:space="preserve">Tag / function</t>
  </si>
  <si>
    <t xml:space="preserve">Description</t>
  </si>
  <si>
    <t xml:space="preserve">Reason</t>
  </si>
  <si>
    <t xml:space="preserve">Applied</t>
  </si>
  <si>
    <t xml:space="preserve">Planned removal</t>
  </si>
  <si>
    <t xml:space="preserve">Removed</t>
  </si>
  <si>
    <t xml:space="preserve">Days open</t>
  </si>
  <si>
    <t xml:space="preserve">Compensating measures</t>
  </si>
  <si>
    <t xml:space="preserve">Approved by</t>
  </si>
  <si>
    <t xml:space="preserve">Status</t>
  </si>
  <si>
    <t xml:space="preserve">SIS?</t>
  </si>
  <si>
    <t xml:space="preserve">MOC no</t>
  </si>
  <si>
    <t xml:space="preserve">Notes</t>
  </si>
  <si>
    <t xml:space="preserve">Active bypasses</t>
  </si>
  <si>
    <t xml:space="preserve">Overdue</t>
  </si>
  <si>
    <t xml:space="preserve">SIS bypasses active</t>
  </si>
  <si>
    <t xml:space="preserve">Shift supervisor</t>
  </si>
  <si>
    <t xml:space="preserve">Area authority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</si>
  <si>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</si>
  <si>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</si>
  <si>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</si>
  <si>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</si>
  <si>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BYP REG 001      Rev: 0</t>
  </si>
  <si>
    <t xml:space="preserve">Boiler house</t>
  </si>
  <si>
    <t xml:space="preserve">Bypass procedure BP 001</t>
  </si>
  <si>
    <t xml:space="preserve">PSHH 1101</t>
  </si>
  <si>
    <t xml:space="preserve">Steam header HH trip</t>
  </si>
  <si>
    <t xml:space="preserve">Transmitter replacement</t>
  </si>
  <si>
    <t xml:space="preserve">Operator at panel, PT 1101 B/C in 1oo2</t>
  </si>
  <si>
    <t xml:space="preserve">Yes</t>
  </si>
  <si>
    <t xml:space="preserve">LAL 4102</t>
  </si>
  <si>
    <t xml:space="preserve">Tank low level alarm</t>
  </si>
  <si>
    <t xml:space="preserve">Faulty switch</t>
  </si>
  <si>
    <t xml:space="preserve">Hourly field check of level</t>
  </si>
  <si>
    <t xml:space="preserve">No</t>
  </si>
  <si>
    <t xml:space="preserve">XV 4101 PST</t>
  </si>
  <si>
    <t xml:space="preserve">Partial stroke test inhibit</t>
  </si>
  <si>
    <t xml:space="preserve">Valve maintenance</t>
  </si>
  <si>
    <t xml:space="preserve">Valve locked open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</si>
</sst>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30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6" min="4" style="0" width="11"/>
    <col collapsed="false" customWidth="true" hidden="false" outlineLevel="0" max="7" min="7" style="0" width="9"/>
    <col collapsed="false" customWidth="true" hidden="false" outlineLevel="0" max="8" min="8" style="0" width="20"/>
    <col collapsed="false" customWidth="true" hidden="false" outlineLevel="0" max="9" min="9" style="0" width="12"/>
    <col collapsed="false" customWidth="true" hidden="false" outlineLevel="0" max="10" min="10" style="0" width="11"/>
    <col collapsed="false" customWidth="true" hidden="false" outlineLevel="0" max="11" min="11" style="0" width="10"/>
    <col collapsed="false" customWidth="true" hidden="false" outlineLevel="0" max="12" min="12" style="0" width="12"/>
    <col collapsed="false" customWidth="true" hidden="false" outlineLevel="0" max="13" min="13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0"/>
      <c r="G2" s="11" t="s">
        <v>17</v>
      </c>
      <c r="H2" s="11"/>
      <c r="I2" s="11"/>
      <c r="J2" s="11"/>
      <c r="K2" s="11"/>
      <c r="L2" s="11"/>
      <c r="M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customFormat="false" ht="15" hidden="false" customHeight="true" outlineLevel="0" collapsed="false">
      <c r="A6" s="14" t="s">
        <v>20</v>
      </c>
      <c r="B6" s="14"/>
      <c r="C6" s="14"/>
      <c r="D6" s="15"/>
      <c r="E6" s="15"/>
      <c r="F6" s="15"/>
      <c r="G6" s="14" t="s">
        <v>21</v>
      </c>
      <c r="H6" s="14"/>
      <c r="I6" s="14"/>
      <c r="J6" s="15"/>
      <c r="K6" s="15"/>
      <c r="L6" s="15"/>
      <c r="M6" s="15"/>
    </row>
    <row r="7" customFormat="false" ht="15" hidden="false" customHeight="true" outlineLevel="0" collapsed="false">
      <c r="A7" s="14" t="s">
        <v>22</v>
      </c>
      <c r="B7" s="14"/>
      <c r="C7" s="14"/>
      <c r="D7" s="15"/>
      <c r="E7" s="15"/>
      <c r="F7" s="15"/>
      <c r="G7" s="14" t="s">
        <v>23</v>
      </c>
      <c r="H7" s="14"/>
      <c r="I7" s="14"/>
      <c r="J7" s="15"/>
      <c r="K7" s="15"/>
      <c r="L7" s="15"/>
      <c r="M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customFormat="false" ht="45" hidden="false" customHeight="true" outlineLevel="0" collapsed="false">
      <c r="A10" s="16" t="s">
        <v>25</v>
      </c>
      <c r="B10" s="16" t="s">
        <v>26</v>
      </c>
      <c r="C10" s="16" t="s">
        <v>27</v>
      </c>
      <c r="D10" s="16" t="s">
        <v>28</v>
      </c>
      <c r="E10" s="16" t="s">
        <v>29</v>
      </c>
      <c r="F10" s="16" t="s">
        <v>30</v>
      </c>
      <c r="G10" s="16" t="s">
        <v>31</v>
      </c>
      <c r="H10" s="16" t="s">
        <v>32</v>
      </c>
      <c r="I10" s="16" t="s">
        <v>33</v>
      </c>
      <c r="J10" s="16" t="s">
        <v>34</v>
      </c>
      <c r="K10" s="16" t="s">
        <v>35</v>
      </c>
      <c r="L10" s="16" t="s">
        <v>36</v>
      </c>
      <c r="M10" s="16" t="s">
        <v>37</v>
      </c>
    </row>
    <row r="11" customFormat="false" ht="15" hidden="false" customHeight="false" outlineLevel="0" collapsed="false">
      <c r="A11" s="17"/>
      <c r="B11" s="18"/>
      <c r="C11" s="18"/>
      <c r="D11" s="19"/>
      <c r="E11" s="19"/>
      <c r="F11" s="19"/>
      <c r="G11" s="20" t="str">
        <f aca="true">IF(D11="","",IF(F11="",TODAY()-D11,F11-D11))</f>
        <v/>
      </c>
      <c r="H11" s="18"/>
      <c r="I11" s="17"/>
      <c r="J11" s="21" t="str">
        <f aca="true">IF(D11="","",IF(F11&lt;&gt;"","Closed",IF(AND(E11&lt;&gt;"",TODAY()&gt;E11),"OVERDUE",IF(G11&gt;$D$7,"REVIEW","Open"))))</f>
        <v/>
      </c>
      <c r="K11" s="17"/>
      <c r="L11" s="17"/>
      <c r="M11" s="18"/>
    </row>
    <row r="12" customFormat="false" ht="15" hidden="false" customHeight="false" outlineLevel="0" collapsed="false">
      <c r="A12" s="17"/>
      <c r="B12" s="18"/>
      <c r="C12" s="18"/>
      <c r="D12" s="19"/>
      <c r="E12" s="19"/>
      <c r="F12" s="19"/>
      <c r="G12" s="20" t="str">
        <f aca="true">IF(D12="","",IF(F12="",TODAY()-D12,F12-D12))</f>
        <v/>
      </c>
      <c r="H12" s="18"/>
      <c r="I12" s="17"/>
      <c r="J12" s="21" t="str">
        <f aca="true">IF(D12="","",IF(F12&lt;&gt;"","Closed",IF(AND(E12&lt;&gt;"",TODAY()&gt;E12),"OVERDUE",IF(G12&gt;$D$7,"REVIEW","Open"))))</f>
        <v/>
      </c>
      <c r="K12" s="17"/>
      <c r="L12" s="17"/>
      <c r="M12" s="18"/>
    </row>
    <row r="13" customFormat="false" ht="15" hidden="false" customHeight="false" outlineLevel="0" collapsed="false">
      <c r="A13" s="17"/>
      <c r="B13" s="18"/>
      <c r="C13" s="18"/>
      <c r="D13" s="19"/>
      <c r="E13" s="19"/>
      <c r="F13" s="19"/>
      <c r="G13" s="20" t="str">
        <f aca="true">IF(D13="","",IF(F13="",TODAY()-D13,F13-D13))</f>
        <v/>
      </c>
      <c r="H13" s="18"/>
      <c r="I13" s="17"/>
      <c r="J13" s="21" t="str">
        <f aca="true">IF(D13="","",IF(F13&lt;&gt;"","Closed",IF(AND(E13&lt;&gt;"",TODAY()&gt;E13),"OVERDUE",IF(G13&gt;$D$7,"REVIEW","Open"))))</f>
        <v/>
      </c>
      <c r="K13" s="17"/>
      <c r="L13" s="17"/>
      <c r="M13" s="18"/>
    </row>
    <row r="14" customFormat="false" ht="15" hidden="false" customHeight="false" outlineLevel="0" collapsed="false">
      <c r="A14" s="17"/>
      <c r="B14" s="18"/>
      <c r="C14" s="18"/>
      <c r="D14" s="19"/>
      <c r="E14" s="19"/>
      <c r="F14" s="19"/>
      <c r="G14" s="20" t="str">
        <f aca="true">IF(D14="","",IF(F14="",TODAY()-D14,F14-D14))</f>
        <v/>
      </c>
      <c r="H14" s="18"/>
      <c r="I14" s="17"/>
      <c r="J14" s="21" t="str">
        <f aca="true">IF(D14="","",IF(F14&lt;&gt;"","Closed",IF(AND(E14&lt;&gt;"",TODAY()&gt;E14),"OVERDUE",IF(G14&gt;$D$7,"REVIEW","Open"))))</f>
        <v/>
      </c>
      <c r="K14" s="17"/>
      <c r="L14" s="17"/>
      <c r="M14" s="18"/>
    </row>
    <row r="15" customFormat="false" ht="15" hidden="false" customHeight="false" outlineLevel="0" collapsed="false">
      <c r="A15" s="17"/>
      <c r="B15" s="18"/>
      <c r="C15" s="18"/>
      <c r="D15" s="19"/>
      <c r="E15" s="19"/>
      <c r="F15" s="19"/>
      <c r="G15" s="20" t="str">
        <f aca="true">IF(D15="","",IF(F15="",TODAY()-D15,F15-D15))</f>
        <v/>
      </c>
      <c r="H15" s="18"/>
      <c r="I15" s="17"/>
      <c r="J15" s="21" t="str">
        <f aca="true">IF(D15="","",IF(F15&lt;&gt;"","Closed",IF(AND(E15&lt;&gt;"",TODAY()&gt;E15),"OVERDUE",IF(G15&gt;$D$7,"REVIEW","Open"))))</f>
        <v/>
      </c>
      <c r="K15" s="17"/>
      <c r="L15" s="17"/>
      <c r="M15" s="18"/>
    </row>
    <row r="16" customFormat="false" ht="15" hidden="false" customHeight="false" outlineLevel="0" collapsed="false">
      <c r="A16" s="17"/>
      <c r="B16" s="18"/>
      <c r="C16" s="18"/>
      <c r="D16" s="19"/>
      <c r="E16" s="19"/>
      <c r="F16" s="19"/>
      <c r="G16" s="20" t="str">
        <f aca="true">IF(D16="","",IF(F16="",TODAY()-D16,F16-D16))</f>
        <v/>
      </c>
      <c r="H16" s="18"/>
      <c r="I16" s="17"/>
      <c r="J16" s="21" t="str">
        <f aca="true">IF(D16="","",IF(F16&lt;&gt;"","Closed",IF(AND(E16&lt;&gt;"",TODAY()&gt;E16),"OVERDUE",IF(G16&gt;$D$7,"REVIEW","Open"))))</f>
        <v/>
      </c>
      <c r="K16" s="17"/>
      <c r="L16" s="17"/>
      <c r="M16" s="18"/>
    </row>
    <row r="17" customFormat="false" ht="15" hidden="false" customHeight="false" outlineLevel="0" collapsed="false">
      <c r="A17" s="17"/>
      <c r="B17" s="18"/>
      <c r="C17" s="18"/>
      <c r="D17" s="19"/>
      <c r="E17" s="19"/>
      <c r="F17" s="19"/>
      <c r="G17" s="20" t="str">
        <f aca="true">IF(D17="","",IF(F17="",TODAY()-D17,F17-D17))</f>
        <v/>
      </c>
      <c r="H17" s="18"/>
      <c r="I17" s="17"/>
      <c r="J17" s="21" t="str">
        <f aca="true">IF(D17="","",IF(F17&lt;&gt;"","Closed",IF(AND(E17&lt;&gt;"",TODAY()&gt;E17),"OVERDUE",IF(G17&gt;$D$7,"REVIEW","Open"))))</f>
        <v/>
      </c>
      <c r="K17" s="17"/>
      <c r="L17" s="17"/>
      <c r="M17" s="18"/>
    </row>
    <row r="18" customFormat="false" ht="15" hidden="false" customHeight="false" outlineLevel="0" collapsed="false">
      <c r="A18" s="17"/>
      <c r="B18" s="18"/>
      <c r="C18" s="18"/>
      <c r="D18" s="19"/>
      <c r="E18" s="19"/>
      <c r="F18" s="19"/>
      <c r="G18" s="20" t="str">
        <f aca="true">IF(D18="","",IF(F18="",TODAY()-D18,F18-D18))</f>
        <v/>
      </c>
      <c r="H18" s="18"/>
      <c r="I18" s="17"/>
      <c r="J18" s="21" t="str">
        <f aca="true">IF(D18="","",IF(F18&lt;&gt;"","Closed",IF(AND(E18&lt;&gt;"",TODAY()&gt;E18),"OVERDUE",IF(G18&gt;$D$7,"REVIEW","Open"))))</f>
        <v/>
      </c>
      <c r="K18" s="17"/>
      <c r="L18" s="17"/>
      <c r="M18" s="18"/>
    </row>
    <row r="19" customFormat="false" ht="15" hidden="false" customHeight="false" outlineLevel="0" collapsed="false">
      <c r="A19" s="17"/>
      <c r="B19" s="18"/>
      <c r="C19" s="18"/>
      <c r="D19" s="19"/>
      <c r="E19" s="19"/>
      <c r="F19" s="19"/>
      <c r="G19" s="20" t="str">
        <f aca="true">IF(D19="","",IF(F19="",TODAY()-D19,F19-D19))</f>
        <v/>
      </c>
      <c r="H19" s="18"/>
      <c r="I19" s="17"/>
      <c r="J19" s="21" t="str">
        <f aca="true">IF(D19="","",IF(F19&lt;&gt;"","Closed",IF(AND(E19&lt;&gt;"",TODAY()&gt;E19),"OVERDUE",IF(G19&gt;$D$7,"REVIEW","Open"))))</f>
        <v/>
      </c>
      <c r="K19" s="17"/>
      <c r="L19" s="17"/>
      <c r="M19" s="18"/>
    </row>
    <row r="20" customFormat="false" ht="15" hidden="false" customHeight="false" outlineLevel="0" collapsed="false">
      <c r="A20" s="17"/>
      <c r="B20" s="18"/>
      <c r="C20" s="18"/>
      <c r="D20" s="19"/>
      <c r="E20" s="19"/>
      <c r="F20" s="19"/>
      <c r="G20" s="20" t="str">
        <f aca="true">IF(D20="","",IF(F20="",TODAY()-D20,F20-D20))</f>
        <v/>
      </c>
      <c r="H20" s="18"/>
      <c r="I20" s="17"/>
      <c r="J20" s="21" t="str">
        <f aca="true">IF(D20="","",IF(F20&lt;&gt;"","Closed",IF(AND(E20&lt;&gt;"",TODAY()&gt;E20),"OVERDUE",IF(G20&gt;$D$7,"REVIEW","Open"))))</f>
        <v/>
      </c>
      <c r="K20" s="17"/>
      <c r="L20" s="17"/>
      <c r="M20" s="18"/>
    </row>
    <row r="21" customFormat="false" ht="15" hidden="false" customHeight="false" outlineLevel="0" collapsed="false">
      <c r="A21" s="17"/>
      <c r="B21" s="18"/>
      <c r="C21" s="18"/>
      <c r="D21" s="19"/>
      <c r="E21" s="19"/>
      <c r="F21" s="19"/>
      <c r="G21" s="20" t="str">
        <f aca="true">IF(D21="","",IF(F21="",TODAY()-D21,F21-D21))</f>
        <v/>
      </c>
      <c r="H21" s="18"/>
      <c r="I21" s="17"/>
      <c r="J21" s="21" t="str">
        <f aca="true">IF(D21="","",IF(F21&lt;&gt;"","Closed",IF(AND(E21&lt;&gt;"",TODAY()&gt;E21),"OVERDUE",IF(G21&gt;$D$7,"REVIEW","Open"))))</f>
        <v/>
      </c>
      <c r="K21" s="17"/>
      <c r="L21" s="17"/>
      <c r="M21" s="18"/>
    </row>
    <row r="22" customFormat="false" ht="15" hidden="false" customHeight="false" outlineLevel="0" collapsed="false">
      <c r="A22" s="17"/>
      <c r="B22" s="18"/>
      <c r="C22" s="18"/>
      <c r="D22" s="19"/>
      <c r="E22" s="19"/>
      <c r="F22" s="19"/>
      <c r="G22" s="20" t="str">
        <f aca="true">IF(D22="","",IF(F22="",TODAY()-D22,F22-D22))</f>
        <v/>
      </c>
      <c r="H22" s="18"/>
      <c r="I22" s="17"/>
      <c r="J22" s="21" t="str">
        <f aca="true">IF(D22="","",IF(F22&lt;&gt;"","Closed",IF(AND(E22&lt;&gt;"",TODAY()&gt;E22),"OVERDUE",IF(G22&gt;$D$7,"REVIEW","Open"))))</f>
        <v/>
      </c>
      <c r="K22" s="17"/>
      <c r="L22" s="17"/>
      <c r="M22" s="18"/>
    </row>
    <row r="23" customFormat="false" ht="15" hidden="false" customHeight="false" outlineLevel="0" collapsed="false">
      <c r="A23" s="17"/>
      <c r="B23" s="18"/>
      <c r="C23" s="18"/>
      <c r="D23" s="19"/>
      <c r="E23" s="19"/>
      <c r="F23" s="19"/>
      <c r="G23" s="20" t="str">
        <f aca="true">IF(D23="","",IF(F23="",TODAY()-D23,F23-D23))</f>
        <v/>
      </c>
      <c r="H23" s="18"/>
      <c r="I23" s="17"/>
      <c r="J23" s="21" t="str">
        <f aca="true">IF(D23="","",IF(F23&lt;&gt;"","Closed",IF(AND(E23&lt;&gt;"",TODAY()&gt;E23),"OVERDUE",IF(G23&gt;$D$7,"REVIEW","Open"))))</f>
        <v/>
      </c>
      <c r="K23" s="17"/>
      <c r="L23" s="17"/>
      <c r="M23" s="18"/>
    </row>
    <row r="24" customFormat="false" ht="15" hidden="false" customHeight="false" outlineLevel="0" collapsed="false">
      <c r="A24" s="17"/>
      <c r="B24" s="18"/>
      <c r="C24" s="18"/>
      <c r="D24" s="19"/>
      <c r="E24" s="19"/>
      <c r="F24" s="19"/>
      <c r="G24" s="20" t="str">
        <f aca="true">IF(D24="","",IF(F24="",TODAY()-D24,F24-D24))</f>
        <v/>
      </c>
      <c r="H24" s="18"/>
      <c r="I24" s="17"/>
      <c r="J24" s="21" t="str">
        <f aca="true">IF(D24="","",IF(F24&lt;&gt;"","Closed",IF(AND(E24&lt;&gt;"",TODAY()&gt;E24),"OVERDUE",IF(G24&gt;$D$7,"REVIEW","Open"))))</f>
        <v/>
      </c>
      <c r="K24" s="17"/>
      <c r="L24" s="17"/>
      <c r="M24" s="18"/>
    </row>
    <row r="25" customFormat="false" ht="15" hidden="false" customHeight="false" outlineLevel="0" collapsed="false">
      <c r="A25" s="17"/>
      <c r="B25" s="18"/>
      <c r="C25" s="18"/>
      <c r="D25" s="19"/>
      <c r="E25" s="19"/>
      <c r="F25" s="19"/>
      <c r="G25" s="20" t="str">
        <f aca="true">IF(D25="","",IF(F25="",TODAY()-D25,F25-D25))</f>
        <v/>
      </c>
      <c r="H25" s="18"/>
      <c r="I25" s="17"/>
      <c r="J25" s="21" t="str">
        <f aca="true">IF(D25="","",IF(F25&lt;&gt;"","Closed",IF(AND(E25&lt;&gt;"",TODAY()&gt;E25),"OVERDUE",IF(G25&gt;$D$7,"REVIEW","Open"))))</f>
        <v/>
      </c>
      <c r="K25" s="17"/>
      <c r="L25" s="17"/>
      <c r="M25" s="18"/>
    </row>
    <row r="26" customFormat="false" ht="15" hidden="false" customHeight="false" outlineLevel="0" collapsed="false">
      <c r="A26" s="17"/>
      <c r="B26" s="18"/>
      <c r="C26" s="18"/>
      <c r="D26" s="19"/>
      <c r="E26" s="19"/>
      <c r="F26" s="19"/>
      <c r="G26" s="20" t="str">
        <f aca="true">IF(D26="","",IF(F26="",TODAY()-D26,F26-D26))</f>
        <v/>
      </c>
      <c r="H26" s="18"/>
      <c r="I26" s="17"/>
      <c r="J26" s="21" t="str">
        <f aca="true">IF(D26="","",IF(F26&lt;&gt;"","Closed",IF(AND(E26&lt;&gt;"",TODAY()&gt;E26),"OVERDUE",IF(G26&gt;$D$7,"REVIEW","Open"))))</f>
        <v/>
      </c>
      <c r="K26" s="17"/>
      <c r="L26" s="17"/>
      <c r="M26" s="18"/>
    </row>
    <row r="27" customFormat="false" ht="15" hidden="false" customHeight="false" outlineLevel="0" collapsed="false">
      <c r="A27" s="17"/>
      <c r="B27" s="18"/>
      <c r="C27" s="18"/>
      <c r="D27" s="19"/>
      <c r="E27" s="19"/>
      <c r="F27" s="19"/>
      <c r="G27" s="20" t="str">
        <f aca="true">IF(D27="","",IF(F27="",TODAY()-D27,F27-D27))</f>
        <v/>
      </c>
      <c r="H27" s="18"/>
      <c r="I27" s="17"/>
      <c r="J27" s="21" t="str">
        <f aca="true">IF(D27="","",IF(F27&lt;&gt;"","Closed",IF(AND(E27&lt;&gt;"",TODAY()&gt;E27),"OVERDUE",IF(G27&gt;$D$7,"REVIEW","Open"))))</f>
        <v/>
      </c>
      <c r="K27" s="17"/>
      <c r="L27" s="17"/>
      <c r="M27" s="18"/>
    </row>
    <row r="28" customFormat="false" ht="15" hidden="false" customHeight="false" outlineLevel="0" collapsed="false">
      <c r="A28" s="17"/>
      <c r="B28" s="18"/>
      <c r="C28" s="18"/>
      <c r="D28" s="19"/>
      <c r="E28" s="19"/>
      <c r="F28" s="19"/>
      <c r="G28" s="20" t="str">
        <f aca="true">IF(D28="","",IF(F28="",TODAY()-D28,F28-D28))</f>
        <v/>
      </c>
      <c r="H28" s="18"/>
      <c r="I28" s="17"/>
      <c r="J28" s="21" t="str">
        <f aca="true">IF(D28="","",IF(F28&lt;&gt;"","Closed",IF(AND(E28&lt;&gt;"",TODAY()&gt;E28),"OVERDUE",IF(G28&gt;$D$7,"REVIEW","Open"))))</f>
        <v/>
      </c>
      <c r="K28" s="17"/>
      <c r="L28" s="17"/>
      <c r="M28" s="18"/>
    </row>
    <row r="29" customFormat="false" ht="15" hidden="false" customHeight="false" outlineLevel="0" collapsed="false">
      <c r="A29" s="17"/>
      <c r="B29" s="18"/>
      <c r="C29" s="18"/>
      <c r="D29" s="19"/>
      <c r="E29" s="19"/>
      <c r="F29" s="19"/>
      <c r="G29" s="20" t="str">
        <f aca="true">IF(D29="","",IF(F29="",TODAY()-D29,F29-D29))</f>
        <v/>
      </c>
      <c r="H29" s="18"/>
      <c r="I29" s="17"/>
      <c r="J29" s="21" t="str">
        <f aca="true">IF(D29="","",IF(F29&lt;&gt;"","Closed",IF(AND(E29&lt;&gt;"",TODAY()&gt;E29),"OVERDUE",IF(G29&gt;$D$7,"REVIEW","Open"))))</f>
        <v/>
      </c>
      <c r="K29" s="17"/>
      <c r="L29" s="17"/>
      <c r="M29" s="18"/>
    </row>
    <row r="30" customFormat="false" ht="15" hidden="false" customHeight="false" outlineLevel="0" collapsed="false">
      <c r="A30" s="17"/>
      <c r="B30" s="18"/>
      <c r="C30" s="18"/>
      <c r="D30" s="19"/>
      <c r="E30" s="19"/>
      <c r="F30" s="19"/>
      <c r="G30" s="20" t="str">
        <f aca="true">IF(D30="","",IF(F30="",TODAY()-D30,F30-D30))</f>
        <v/>
      </c>
      <c r="H30" s="18"/>
      <c r="I30" s="17"/>
      <c r="J30" s="21" t="str">
        <f aca="true">IF(D30="","",IF(F30&lt;&gt;"","Closed",IF(AND(E30&lt;&gt;"",TODAY()&gt;E30),"OVERDUE",IF(G30&gt;$D$7,"REVIEW","Open"))))</f>
        <v/>
      </c>
      <c r="K30" s="17"/>
      <c r="L30" s="17"/>
      <c r="M30" s="18"/>
    </row>
    <row r="31" customFormat="false" ht="15" hidden="false" customHeight="false" outlineLevel="0" collapsed="false">
      <c r="A31" s="17"/>
      <c r="B31" s="18"/>
      <c r="C31" s="18"/>
      <c r="D31" s="19"/>
      <c r="E31" s="19"/>
      <c r="F31" s="19"/>
      <c r="G31" s="20" t="str">
        <f aca="true">IF(D31="","",IF(F31="",TODAY()-D31,F31-D31))</f>
        <v/>
      </c>
      <c r="H31" s="18"/>
      <c r="I31" s="17"/>
      <c r="J31" s="21" t="str">
        <f aca="true">IF(D31="","",IF(F31&lt;&gt;"","Closed",IF(AND(E31&lt;&gt;"",TODAY()&gt;E31),"OVERDUE",IF(G31&gt;$D$7,"REVIEW","Open"))))</f>
        <v/>
      </c>
      <c r="K31" s="17"/>
      <c r="L31" s="17"/>
      <c r="M31" s="18"/>
    </row>
    <row r="32" customFormat="false" ht="15" hidden="false" customHeight="false" outlineLevel="0" collapsed="false">
      <c r="A32" s="17"/>
      <c r="B32" s="18"/>
      <c r="C32" s="18"/>
      <c r="D32" s="19"/>
      <c r="E32" s="19"/>
      <c r="F32" s="19"/>
      <c r="G32" s="20" t="str">
        <f aca="true">IF(D32="","",IF(F32="",TODAY()-D32,F32-D32))</f>
        <v/>
      </c>
      <c r="H32" s="18"/>
      <c r="I32" s="17"/>
      <c r="J32" s="21" t="str">
        <f aca="true">IF(D32="","",IF(F32&lt;&gt;"","Closed",IF(AND(E32&lt;&gt;"",TODAY()&gt;E32),"OVERDUE",IF(G32&gt;$D$7,"REVIEW","Open"))))</f>
        <v/>
      </c>
      <c r="K32" s="17"/>
      <c r="L32" s="17"/>
      <c r="M32" s="18"/>
    </row>
    <row r="33" customFormat="false" ht="15" hidden="false" customHeight="false" outlineLevel="0" collapsed="false">
      <c r="A33" s="17"/>
      <c r="B33" s="18"/>
      <c r="C33" s="18"/>
      <c r="D33" s="19"/>
      <c r="E33" s="19"/>
      <c r="F33" s="19"/>
      <c r="G33" s="20" t="str">
        <f aca="true">IF(D33="","",IF(F33="",TODAY()-D33,F33-D33))</f>
        <v/>
      </c>
      <c r="H33" s="18"/>
      <c r="I33" s="17"/>
      <c r="J33" s="21" t="str">
        <f aca="true">IF(D33="","",IF(F33&lt;&gt;"","Closed",IF(AND(E33&lt;&gt;"",TODAY()&gt;E33),"OVERDUE",IF(G33&gt;$D$7,"REVIEW","Open"))))</f>
        <v/>
      </c>
      <c r="K33" s="17"/>
      <c r="L33" s="17"/>
      <c r="M33" s="18"/>
    </row>
    <row r="34" customFormat="false" ht="15" hidden="false" customHeight="false" outlineLevel="0" collapsed="false">
      <c r="A34" s="17"/>
      <c r="B34" s="18"/>
      <c r="C34" s="18"/>
      <c r="D34" s="19"/>
      <c r="E34" s="19"/>
      <c r="F34" s="19"/>
      <c r="G34" s="20" t="str">
        <f aca="true">IF(D34="","",IF(F34="",TODAY()-D34,F34-D34))</f>
        <v/>
      </c>
      <c r="H34" s="18"/>
      <c r="I34" s="17"/>
      <c r="J34" s="21" t="str">
        <f aca="true">IF(D34="","",IF(F34&lt;&gt;"","Closed",IF(AND(E34&lt;&gt;"",TODAY()&gt;E34),"OVERDUE",IF(G34&gt;$D$7,"REVIEW","Open"))))</f>
        <v/>
      </c>
      <c r="K34" s="17"/>
      <c r="L34" s="17"/>
      <c r="M34" s="18"/>
    </row>
    <row r="35" customFormat="false" ht="15" hidden="false" customHeight="false" outlineLevel="0" collapsed="false">
      <c r="A35" s="17"/>
      <c r="B35" s="18"/>
      <c r="C35" s="18"/>
      <c r="D35" s="19"/>
      <c r="E35" s="19"/>
      <c r="F35" s="19"/>
      <c r="G35" s="20" t="str">
        <f aca="true">IF(D35="","",IF(F35="",TODAY()-D35,F35-D35))</f>
        <v/>
      </c>
      <c r="H35" s="18"/>
      <c r="I35" s="17"/>
      <c r="J35" s="21" t="str">
        <f aca="true">IF(D35="","",IF(F35&lt;&gt;"","Closed",IF(AND(E35&lt;&gt;"",TODAY()&gt;E35),"OVERDUE",IF(G35&gt;$D$7,"REVIEW","Open"))))</f>
        <v/>
      </c>
      <c r="K35" s="17"/>
      <c r="L35" s="17"/>
      <c r="M35" s="18"/>
    </row>
    <row r="36" customFormat="false" ht="15" hidden="false" customHeight="false" outlineLevel="0" collapsed="false">
      <c r="A36" s="17"/>
      <c r="B36" s="18"/>
      <c r="C36" s="18"/>
      <c r="D36" s="19"/>
      <c r="E36" s="19"/>
      <c r="F36" s="19"/>
      <c r="G36" s="20" t="str">
        <f aca="true">IF(D36="","",IF(F36="",TODAY()-D36,F36-D36))</f>
        <v/>
      </c>
      <c r="H36" s="18"/>
      <c r="I36" s="17"/>
      <c r="J36" s="21" t="str">
        <f aca="true">IF(D36="","",IF(F36&lt;&gt;"","Closed",IF(AND(E36&lt;&gt;"",TODAY()&gt;E36),"OVERDUE",IF(G36&gt;$D$7,"REVIEW","Open"))))</f>
        <v/>
      </c>
      <c r="K36" s="17"/>
      <c r="L36" s="17"/>
      <c r="M36" s="18"/>
    </row>
    <row r="37" customFormat="false" ht="15" hidden="false" customHeight="false" outlineLevel="0" collapsed="false">
      <c r="A37" s="17"/>
      <c r="B37" s="18"/>
      <c r="C37" s="18"/>
      <c r="D37" s="19"/>
      <c r="E37" s="19"/>
      <c r="F37" s="19"/>
      <c r="G37" s="20" t="str">
        <f aca="true">IF(D37="","",IF(F37="",TODAY()-D37,F37-D37))</f>
        <v/>
      </c>
      <c r="H37" s="18"/>
      <c r="I37" s="17"/>
      <c r="J37" s="21" t="str">
        <f aca="true">IF(D37="","",IF(F37&lt;&gt;"","Closed",IF(AND(E37&lt;&gt;"",TODAY()&gt;E37),"OVERDUE",IF(G37&gt;$D$7,"REVIEW","Open"))))</f>
        <v/>
      </c>
      <c r="K37" s="17"/>
      <c r="L37" s="17"/>
      <c r="M37" s="18"/>
    </row>
    <row r="38" customFormat="false" ht="15" hidden="false" customHeight="false" outlineLevel="0" collapsed="false">
      <c r="A38" s="17"/>
      <c r="B38" s="18"/>
      <c r="C38" s="18"/>
      <c r="D38" s="19"/>
      <c r="E38" s="19"/>
      <c r="F38" s="19"/>
      <c r="G38" s="20" t="str">
        <f aca="true">IF(D38="","",IF(F38="",TODAY()-D38,F38-D38))</f>
        <v/>
      </c>
      <c r="H38" s="18"/>
      <c r="I38" s="17"/>
      <c r="J38" s="21" t="str">
        <f aca="true">IF(D38="","",IF(F38&lt;&gt;"","Closed",IF(AND(E38&lt;&gt;"",TODAY()&gt;E38),"OVERDUE",IF(G38&gt;$D$7,"REVIEW","Open"))))</f>
        <v/>
      </c>
      <c r="K38" s="17"/>
      <c r="L38" s="17"/>
      <c r="M38" s="18"/>
    </row>
    <row r="39" customFormat="false" ht="15" hidden="false" customHeight="false" outlineLevel="0" collapsed="false">
      <c r="A39" s="17"/>
      <c r="B39" s="18"/>
      <c r="C39" s="18"/>
      <c r="D39" s="19"/>
      <c r="E39" s="19"/>
      <c r="F39" s="19"/>
      <c r="G39" s="20" t="str">
        <f aca="true">IF(D39="","",IF(F39="",TODAY()-D39,F39-D39))</f>
        <v/>
      </c>
      <c r="H39" s="18"/>
      <c r="I39" s="17"/>
      <c r="J39" s="21" t="str">
        <f aca="true">IF(D39="","",IF(F39&lt;&gt;"","Closed",IF(AND(E39&lt;&gt;"",TODAY()&gt;E39),"OVERDUE",IF(G39&gt;$D$7,"REVIEW","Open"))))</f>
        <v/>
      </c>
      <c r="K39" s="17"/>
      <c r="L39" s="17"/>
      <c r="M39" s="18"/>
    </row>
    <row r="40" customFormat="false" ht="15" hidden="false" customHeight="false" outlineLevel="0" collapsed="false">
      <c r="A40" s="17"/>
      <c r="B40" s="18"/>
      <c r="C40" s="18"/>
      <c r="D40" s="19"/>
      <c r="E40" s="19"/>
      <c r="F40" s="19"/>
      <c r="G40" s="20" t="str">
        <f aca="true">IF(D40="","",IF(F40="",TODAY()-D40,F40-D40))</f>
        <v/>
      </c>
      <c r="H40" s="18"/>
      <c r="I40" s="17"/>
      <c r="J40" s="21" t="str">
        <f aca="true">IF(D40="","",IF(F40&lt;&gt;"","Closed",IF(AND(E40&lt;&gt;"",TODAY()&gt;E40),"OVERDUE",IF(G40&gt;$D$7,"REVIEW","Open"))))</f>
        <v/>
      </c>
      <c r="K40" s="17"/>
      <c r="L40" s="17"/>
      <c r="M40" s="18"/>
    </row>
    <row r="41" customFormat="false" ht="15" hidden="false" customHeight="false" outlineLevel="0" collapsed="false">
      <c r="A41" s="22" t="s">
        <v>38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3" t="n">
        <f aca="false">COUNTIF($J$11:$J$40,"Open")+COUNTIF($J$11:$J$40,"REVIEW")+COUNTIF($J$11:$J$40,"OVERDUE")</f>
        <v>0</v>
      </c>
      <c r="M41" s="23"/>
    </row>
    <row r="42" customFormat="false" ht="15" hidden="false" customHeight="false" outlineLevel="0" collapsed="false">
      <c r="A42" s="22" t="s">
        <v>39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3" t="n">
        <f aca="false">COUNTIF($J$11:$J$40,"OVERDUE")</f>
        <v>0</v>
      </c>
      <c r="M42" s="23"/>
    </row>
    <row r="43" customFormat="false" ht="15" hidden="false" customHeight="false" outlineLevel="0" collapsed="false">
      <c r="A43" s="22" t="s">
        <v>40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3" t="n">
        <f aca="false">COUNTIFS($K$11:$K$40,"Yes",$F$11:$F$40,"")</f>
        <v>0</v>
      </c>
      <c r="M43" s="23"/>
    </row>
    <row r="45" customFormat="false" ht="15" hidden="false" customHeight="true" outlineLevel="0" collapsed="false">
      <c r="A45" s="24" t="s">
        <v>41</v>
      </c>
      <c r="B45" s="24"/>
      <c r="C45" s="24"/>
      <c r="D45" s="24"/>
      <c r="E45" s="24"/>
      <c r="F45" s="24"/>
      <c r="G45" s="24" t="s">
        <v>42</v>
      </c>
      <c r="H45" s="24"/>
      <c r="I45" s="24"/>
      <c r="J45" s="24"/>
      <c r="K45" s="24"/>
      <c r="L45" s="24"/>
      <c r="M45" s="24"/>
    </row>
    <row r="46" customFormat="false" ht="21.75" hidden="false" customHeight="true" outlineLevel="0" collapsed="false">
      <c r="A46" s="25" t="s">
        <v>43</v>
      </c>
      <c r="B46" s="25"/>
      <c r="C46" s="25"/>
      <c r="D46" s="25"/>
      <c r="E46" s="25"/>
      <c r="F46" s="25"/>
      <c r="G46" s="25" t="s">
        <v>43</v>
      </c>
      <c r="H46" s="25"/>
      <c r="I46" s="25"/>
      <c r="J46" s="25"/>
      <c r="K46" s="25"/>
      <c r="L46" s="25"/>
      <c r="M46" s="25"/>
    </row>
    <row r="47" customFormat="false" ht="21.75" hidden="false" customHeight="true" outlineLevel="0" collapsed="false">
      <c r="A47" s="25" t="s">
        <v>44</v>
      </c>
      <c r="B47" s="25"/>
      <c r="C47" s="25"/>
      <c r="D47" s="25"/>
      <c r="E47" s="25"/>
      <c r="F47" s="25"/>
      <c r="G47" s="25" t="s">
        <v>44</v>
      </c>
      <c r="H47" s="25"/>
      <c r="I47" s="25"/>
      <c r="J47" s="25"/>
      <c r="K47" s="25"/>
      <c r="L47" s="25"/>
      <c r="M47" s="25"/>
    </row>
    <row r="48" customFormat="false" ht="21.75" hidden="false" customHeight="true" outlineLevel="0" collapsed="false">
      <c r="A48" s="25" t="s">
        <v>45</v>
      </c>
      <c r="B48" s="25"/>
      <c r="C48" s="25"/>
      <c r="D48" s="25"/>
      <c r="E48" s="25"/>
      <c r="F48" s="25"/>
      <c r="G48" s="25" t="s">
        <v>45</v>
      </c>
      <c r="H48" s="25"/>
      <c r="I48" s="25"/>
      <c r="J48" s="25"/>
      <c r="K48" s="25"/>
      <c r="L48" s="25"/>
      <c r="M48" s="25"/>
    </row>
  </sheetData>
  <mergeCells count="28">
    <mergeCell ref="A1:M1"/>
    <mergeCell ref="A2:F2"/>
    <mergeCell ref="G2:M2"/>
    <mergeCell ref="A3:M3"/>
    <mergeCell ref="A5:M5"/>
    <mergeCell ref="A6:C6"/>
    <mergeCell ref="D6:F6"/>
    <mergeCell ref="G6:I6"/>
    <mergeCell ref="J6:M6"/>
    <mergeCell ref="A7:C7"/>
    <mergeCell ref="D7:F7"/>
    <mergeCell ref="G7:I7"/>
    <mergeCell ref="J7:M7"/>
    <mergeCell ref="A9:M9"/>
    <mergeCell ref="A41:K41"/>
    <mergeCell ref="L41:M41"/>
    <mergeCell ref="A42:K42"/>
    <mergeCell ref="L42:M42"/>
    <mergeCell ref="A43:K43"/>
    <mergeCell ref="L43:M43"/>
    <mergeCell ref="A45:F45"/>
    <mergeCell ref="G45:M45"/>
    <mergeCell ref="A46:F46"/>
    <mergeCell ref="G46:M46"/>
    <mergeCell ref="A47:F47"/>
    <mergeCell ref="G47:M47"/>
    <mergeCell ref="A48:F48"/>
    <mergeCell ref="G48:M48"/>
  </mergeCells>
  <conditionalFormatting sqref="A1:M5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K11:K40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6" min="4" style="0" width="11"/>
    <col collapsed="false" customWidth="true" hidden="false" outlineLevel="0" max="7" min="7" style="0" width="9"/>
    <col collapsed="false" customWidth="true" hidden="false" outlineLevel="0" max="8" min="8" style="0" width="20"/>
    <col collapsed="false" customWidth="true" hidden="false" outlineLevel="0" max="9" min="9" style="0" width="12"/>
    <col collapsed="false" customWidth="true" hidden="false" outlineLevel="0" max="10" min="10" style="0" width="11"/>
    <col collapsed="false" customWidth="true" hidden="false" outlineLevel="0" max="11" min="11" style="0" width="10"/>
    <col collapsed="false" customWidth="true" hidden="false" outlineLevel="0" max="12" min="12" style="0" width="12"/>
    <col collapsed="false" customWidth="true" hidden="false" outlineLevel="0" max="13" min="13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customFormat="false" ht="15" hidden="false" customHeight="true" outlineLevel="0" collapsed="false">
      <c r="A2" s="10" t="s">
        <v>46</v>
      </c>
      <c r="B2" s="10"/>
      <c r="C2" s="10"/>
      <c r="D2" s="10"/>
      <c r="E2" s="10"/>
      <c r="F2" s="10"/>
      <c r="G2" s="11" t="s">
        <v>47</v>
      </c>
      <c r="H2" s="11"/>
      <c r="I2" s="11"/>
      <c r="J2" s="11"/>
      <c r="K2" s="11"/>
      <c r="L2" s="11"/>
      <c r="M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customFormat="false" ht="15" hidden="false" customHeight="true" outlineLevel="0" collapsed="false">
      <c r="A6" s="14" t="s">
        <v>20</v>
      </c>
      <c r="B6" s="14"/>
      <c r="C6" s="14"/>
      <c r="D6" s="15" t="s">
        <v>48</v>
      </c>
      <c r="E6" s="15"/>
      <c r="F6" s="15"/>
      <c r="G6" s="14" t="s">
        <v>21</v>
      </c>
      <c r="H6" s="14"/>
      <c r="I6" s="14"/>
      <c r="J6" s="15" t="s">
        <v>41</v>
      </c>
      <c r="K6" s="15"/>
      <c r="L6" s="15"/>
      <c r="M6" s="15"/>
    </row>
    <row r="7" customFormat="false" ht="15" hidden="false" customHeight="true" outlineLevel="0" collapsed="false">
      <c r="A7" s="14" t="s">
        <v>22</v>
      </c>
      <c r="B7" s="14"/>
      <c r="C7" s="14"/>
      <c r="D7" s="15" t="n">
        <v>7</v>
      </c>
      <c r="E7" s="15"/>
      <c r="F7" s="15"/>
      <c r="G7" s="14" t="s">
        <v>23</v>
      </c>
      <c r="H7" s="14"/>
      <c r="I7" s="14"/>
      <c r="J7" s="15" t="s">
        <v>49</v>
      </c>
      <c r="K7" s="15"/>
      <c r="L7" s="15"/>
      <c r="M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customFormat="false" ht="45" hidden="false" customHeight="true" outlineLevel="0" collapsed="false">
      <c r="A10" s="16" t="s">
        <v>25</v>
      </c>
      <c r="B10" s="16" t="s">
        <v>26</v>
      </c>
      <c r="C10" s="16" t="s">
        <v>27</v>
      </c>
      <c r="D10" s="16" t="s">
        <v>28</v>
      </c>
      <c r="E10" s="16" t="s">
        <v>29</v>
      </c>
      <c r="F10" s="16" t="s">
        <v>30</v>
      </c>
      <c r="G10" s="16" t="s">
        <v>31</v>
      </c>
      <c r="H10" s="16" t="s">
        <v>32</v>
      </c>
      <c r="I10" s="16" t="s">
        <v>33</v>
      </c>
      <c r="J10" s="16" t="s">
        <v>34</v>
      </c>
      <c r="K10" s="16" t="s">
        <v>35</v>
      </c>
      <c r="L10" s="16" t="s">
        <v>36</v>
      </c>
      <c r="M10" s="16" t="s">
        <v>37</v>
      </c>
    </row>
    <row r="11" customFormat="false" ht="22.35" hidden="false" customHeight="false" outlineLevel="0" collapsed="false">
      <c r="A11" s="17" t="s">
        <v>50</v>
      </c>
      <c r="B11" s="18" t="s">
        <v>51</v>
      </c>
      <c r="C11" s="18" t="s">
        <v>52</v>
      </c>
      <c r="D11" s="19" t="n">
        <v>46317</v>
      </c>
      <c r="E11" s="19" t="n">
        <v>46320</v>
      </c>
      <c r="F11" s="19"/>
      <c r="G11" s="20" t="n">
        <f aca="true">IF(D11="","",IF(F11="",TODAY()-D11,F11-D11))</f>
        <v>2</v>
      </c>
      <c r="H11" s="18" t="s">
        <v>53</v>
      </c>
      <c r="I11" s="17" t="s">
        <v>42</v>
      </c>
      <c r="J11" s="21" t="str">
        <f aca="true">IF(D11="","",IF(F11&lt;&gt;"","Closed",IF(AND(E11&lt;&gt;"",TODAY()&gt;E11),"OVERDUE",IF(G11&gt;$D$7,"REVIEW","Open"))))</f>
        <v>Open</v>
      </c>
      <c r="K11" s="17" t="s">
        <v>54</v>
      </c>
      <c r="L11" s="17"/>
      <c r="M11" s="18"/>
    </row>
    <row r="12" customFormat="false" ht="15" hidden="false" customHeight="false" outlineLevel="0" collapsed="false">
      <c r="A12" s="17" t="s">
        <v>55</v>
      </c>
      <c r="B12" s="18" t="s">
        <v>56</v>
      </c>
      <c r="C12" s="18" t="s">
        <v>57</v>
      </c>
      <c r="D12" s="19" t="n">
        <v>46307</v>
      </c>
      <c r="E12" s="19" t="n">
        <v>46314</v>
      </c>
      <c r="F12" s="19"/>
      <c r="G12" s="20" t="n">
        <f aca="true">IF(D12="","",IF(F12="",TODAY()-D12,F12-D12))</f>
        <v>12</v>
      </c>
      <c r="H12" s="18" t="s">
        <v>58</v>
      </c>
      <c r="I12" s="17" t="s">
        <v>41</v>
      </c>
      <c r="J12" s="21" t="str">
        <f aca="true">IF(D12="","",IF(F12&lt;&gt;"","Closed",IF(AND(E12&lt;&gt;"",TODAY()&gt;E12),"OVERDUE",IF(G12&gt;$D$7,"REVIEW","Open"))))</f>
        <v>OVERDUE</v>
      </c>
      <c r="K12" s="17" t="s">
        <v>59</v>
      </c>
      <c r="L12" s="17"/>
      <c r="M12" s="18"/>
    </row>
    <row r="13" customFormat="false" ht="15" hidden="false" customHeight="false" outlineLevel="0" collapsed="false">
      <c r="A13" s="17" t="s">
        <v>60</v>
      </c>
      <c r="B13" s="18" t="s">
        <v>61</v>
      </c>
      <c r="C13" s="18" t="s">
        <v>62</v>
      </c>
      <c r="D13" s="19" t="n">
        <v>46299</v>
      </c>
      <c r="E13" s="19" t="n">
        <v>46304</v>
      </c>
      <c r="F13" s="19" t="n">
        <v>46303</v>
      </c>
      <c r="G13" s="20" t="n">
        <f aca="true">IF(D13="","",IF(F13="",TODAY()-D13,F13-D13))</f>
        <v>4</v>
      </c>
      <c r="H13" s="18" t="s">
        <v>63</v>
      </c>
      <c r="I13" s="17" t="s">
        <v>42</v>
      </c>
      <c r="J13" s="21" t="str">
        <f aca="true">IF(D13="","",IF(F13&lt;&gt;"","Closed",IF(AND(E13&lt;&gt;"",TODAY()&gt;E13),"OVERDUE",IF(G13&gt;$D$7,"REVIEW","Open"))))</f>
        <v>Closed</v>
      </c>
      <c r="K13" s="17" t="s">
        <v>54</v>
      </c>
      <c r="L13" s="17"/>
      <c r="M13" s="18"/>
    </row>
    <row r="14" customFormat="false" ht="15" hidden="false" customHeight="false" outlineLevel="0" collapsed="false">
      <c r="A14" s="17"/>
      <c r="B14" s="18"/>
      <c r="C14" s="18"/>
      <c r="D14" s="19"/>
      <c r="E14" s="19"/>
      <c r="F14" s="19"/>
      <c r="G14" s="20" t="str">
        <f aca="true">IF(D14="","",IF(F14="",TODAY()-D14,F14-D14))</f>
        <v/>
      </c>
      <c r="H14" s="18"/>
      <c r="I14" s="17"/>
      <c r="J14" s="21" t="str">
        <f aca="true">IF(D14="","",IF(F14&lt;&gt;"","Closed",IF(AND(E14&lt;&gt;"",TODAY()&gt;E14),"OVERDUE",IF(G14&gt;$D$7,"REVIEW","Open"))))</f>
        <v/>
      </c>
      <c r="K14" s="17"/>
      <c r="L14" s="17"/>
      <c r="M14" s="18"/>
    </row>
    <row r="15" customFormat="false" ht="15" hidden="false" customHeight="false" outlineLevel="0" collapsed="false">
      <c r="A15" s="17"/>
      <c r="B15" s="18"/>
      <c r="C15" s="18"/>
      <c r="D15" s="19"/>
      <c r="E15" s="19"/>
      <c r="F15" s="19"/>
      <c r="G15" s="20" t="str">
        <f aca="true">IF(D15="","",IF(F15="",TODAY()-D15,F15-D15))</f>
        <v/>
      </c>
      <c r="H15" s="18"/>
      <c r="I15" s="17"/>
      <c r="J15" s="21" t="str">
        <f aca="true">IF(D15="","",IF(F15&lt;&gt;"","Closed",IF(AND(E15&lt;&gt;"",TODAY()&gt;E15),"OVERDUE",IF(G15&gt;$D$7,"REVIEW","Open"))))</f>
        <v/>
      </c>
      <c r="K15" s="17"/>
      <c r="L15" s="17"/>
      <c r="M15" s="18"/>
    </row>
    <row r="16" customFormat="false" ht="15" hidden="false" customHeight="false" outlineLevel="0" collapsed="false">
      <c r="A16" s="17"/>
      <c r="B16" s="18"/>
      <c r="C16" s="18"/>
      <c r="D16" s="19"/>
      <c r="E16" s="19"/>
      <c r="F16" s="19"/>
      <c r="G16" s="20" t="str">
        <f aca="true">IF(D16="","",IF(F16="",TODAY()-D16,F16-D16))</f>
        <v/>
      </c>
      <c r="H16" s="18"/>
      <c r="I16" s="17"/>
      <c r="J16" s="21" t="str">
        <f aca="true">IF(D16="","",IF(F16&lt;&gt;"","Closed",IF(AND(E16&lt;&gt;"",TODAY()&gt;E16),"OVERDUE",IF(G16&gt;$D$7,"REVIEW","Open"))))</f>
        <v/>
      </c>
      <c r="K16" s="17"/>
      <c r="L16" s="17"/>
      <c r="M16" s="18"/>
    </row>
    <row r="17" customFormat="false" ht="15" hidden="false" customHeight="false" outlineLevel="0" collapsed="false">
      <c r="A17" s="17"/>
      <c r="B17" s="18"/>
      <c r="C17" s="18"/>
      <c r="D17" s="19"/>
      <c r="E17" s="19"/>
      <c r="F17" s="19"/>
      <c r="G17" s="20" t="str">
        <f aca="true">IF(D17="","",IF(F17="",TODAY()-D17,F17-D17))</f>
        <v/>
      </c>
      <c r="H17" s="18"/>
      <c r="I17" s="17"/>
      <c r="J17" s="21" t="str">
        <f aca="true">IF(D17="","",IF(F17&lt;&gt;"","Closed",IF(AND(E17&lt;&gt;"",TODAY()&gt;E17),"OVERDUE",IF(G17&gt;$D$7,"REVIEW","Open"))))</f>
        <v/>
      </c>
      <c r="K17" s="17"/>
      <c r="L17" s="17"/>
      <c r="M17" s="18"/>
    </row>
    <row r="18" customFormat="false" ht="15" hidden="false" customHeight="false" outlineLevel="0" collapsed="false">
      <c r="A18" s="17"/>
      <c r="B18" s="18"/>
      <c r="C18" s="18"/>
      <c r="D18" s="19"/>
      <c r="E18" s="19"/>
      <c r="F18" s="19"/>
      <c r="G18" s="20" t="str">
        <f aca="true">IF(D18="","",IF(F18="",TODAY()-D18,F18-D18))</f>
        <v/>
      </c>
      <c r="H18" s="18"/>
      <c r="I18" s="17"/>
      <c r="J18" s="21" t="str">
        <f aca="true">IF(D18="","",IF(F18&lt;&gt;"","Closed",IF(AND(E18&lt;&gt;"",TODAY()&gt;E18),"OVERDUE",IF(G18&gt;$D$7,"REVIEW","Open"))))</f>
        <v/>
      </c>
      <c r="K18" s="17"/>
      <c r="L18" s="17"/>
      <c r="M18" s="18"/>
    </row>
    <row r="19" customFormat="false" ht="15" hidden="false" customHeight="false" outlineLevel="0" collapsed="false">
      <c r="A19" s="17"/>
      <c r="B19" s="18"/>
      <c r="C19" s="18"/>
      <c r="D19" s="19"/>
      <c r="E19" s="19"/>
      <c r="F19" s="19"/>
      <c r="G19" s="20" t="str">
        <f aca="true">IF(D19="","",IF(F19="",TODAY()-D19,F19-D19))</f>
        <v/>
      </c>
      <c r="H19" s="18"/>
      <c r="I19" s="17"/>
      <c r="J19" s="21" t="str">
        <f aca="true">IF(D19="","",IF(F19&lt;&gt;"","Closed",IF(AND(E19&lt;&gt;"",TODAY()&gt;E19),"OVERDUE",IF(G19&gt;$D$7,"REVIEW","Open"))))</f>
        <v/>
      </c>
      <c r="K19" s="17"/>
      <c r="L19" s="17"/>
      <c r="M19" s="18"/>
    </row>
    <row r="20" customFormat="false" ht="15" hidden="false" customHeight="false" outlineLevel="0" collapsed="false">
      <c r="A20" s="17"/>
      <c r="B20" s="18"/>
      <c r="C20" s="18"/>
      <c r="D20" s="19"/>
      <c r="E20" s="19"/>
      <c r="F20" s="19"/>
      <c r="G20" s="20" t="str">
        <f aca="true">IF(D20="","",IF(F20="",TODAY()-D20,F20-D20))</f>
        <v/>
      </c>
      <c r="H20" s="18"/>
      <c r="I20" s="17"/>
      <c r="J20" s="21" t="str">
        <f aca="true">IF(D20="","",IF(F20&lt;&gt;"","Closed",IF(AND(E20&lt;&gt;"",TODAY()&gt;E20),"OVERDUE",IF(G20&gt;$D$7,"REVIEW","Open"))))</f>
        <v/>
      </c>
      <c r="K20" s="17"/>
      <c r="L20" s="17"/>
      <c r="M20" s="18"/>
    </row>
    <row r="21" customFormat="false" ht="15" hidden="false" customHeight="false" outlineLevel="0" collapsed="false">
      <c r="A21" s="17"/>
      <c r="B21" s="18"/>
      <c r="C21" s="18"/>
      <c r="D21" s="19"/>
      <c r="E21" s="19"/>
      <c r="F21" s="19"/>
      <c r="G21" s="20" t="str">
        <f aca="true">IF(D21="","",IF(F21="",TODAY()-D21,F21-D21))</f>
        <v/>
      </c>
      <c r="H21" s="18"/>
      <c r="I21" s="17"/>
      <c r="J21" s="21" t="str">
        <f aca="true">IF(D21="","",IF(F21&lt;&gt;"","Closed",IF(AND(E21&lt;&gt;"",TODAY()&gt;E21),"OVERDUE",IF(G21&gt;$D$7,"REVIEW","Open"))))</f>
        <v/>
      </c>
      <c r="K21" s="17"/>
      <c r="L21" s="17"/>
      <c r="M21" s="18"/>
    </row>
    <row r="22" customFormat="false" ht="15" hidden="false" customHeight="false" outlineLevel="0" collapsed="false">
      <c r="A22" s="17"/>
      <c r="B22" s="18"/>
      <c r="C22" s="18"/>
      <c r="D22" s="19"/>
      <c r="E22" s="19"/>
      <c r="F22" s="19"/>
      <c r="G22" s="20" t="str">
        <f aca="true">IF(D22="","",IF(F22="",TODAY()-D22,F22-D22))</f>
        <v/>
      </c>
      <c r="H22" s="18"/>
      <c r="I22" s="17"/>
      <c r="J22" s="21" t="str">
        <f aca="true">IF(D22="","",IF(F22&lt;&gt;"","Closed",IF(AND(E22&lt;&gt;"",TODAY()&gt;E22),"OVERDUE",IF(G22&gt;$D$7,"REVIEW","Open"))))</f>
        <v/>
      </c>
      <c r="K22" s="17"/>
      <c r="L22" s="17"/>
      <c r="M22" s="18"/>
    </row>
    <row r="23" customFormat="false" ht="15" hidden="false" customHeight="false" outlineLevel="0" collapsed="false">
      <c r="A23" s="17"/>
      <c r="B23" s="18"/>
      <c r="C23" s="18"/>
      <c r="D23" s="19"/>
      <c r="E23" s="19"/>
      <c r="F23" s="19"/>
      <c r="G23" s="20" t="str">
        <f aca="true">IF(D23="","",IF(F23="",TODAY()-D23,F23-D23))</f>
        <v/>
      </c>
      <c r="H23" s="18"/>
      <c r="I23" s="17"/>
      <c r="J23" s="21" t="str">
        <f aca="true">IF(D23="","",IF(F23&lt;&gt;"","Closed",IF(AND(E23&lt;&gt;"",TODAY()&gt;E23),"OVERDUE",IF(G23&gt;$D$7,"REVIEW","Open"))))</f>
        <v/>
      </c>
      <c r="K23" s="17"/>
      <c r="L23" s="17"/>
      <c r="M23" s="18"/>
    </row>
    <row r="24" customFormat="false" ht="15" hidden="false" customHeight="false" outlineLevel="0" collapsed="false">
      <c r="A24" s="17"/>
      <c r="B24" s="18"/>
      <c r="C24" s="18"/>
      <c r="D24" s="19"/>
      <c r="E24" s="19"/>
      <c r="F24" s="19"/>
      <c r="G24" s="20" t="str">
        <f aca="true">IF(D24="","",IF(F24="",TODAY()-D24,F24-D24))</f>
        <v/>
      </c>
      <c r="H24" s="18"/>
      <c r="I24" s="17"/>
      <c r="J24" s="21" t="str">
        <f aca="true">IF(D24="","",IF(F24&lt;&gt;"","Closed",IF(AND(E24&lt;&gt;"",TODAY()&gt;E24),"OVERDUE",IF(G24&gt;$D$7,"REVIEW","Open"))))</f>
        <v/>
      </c>
      <c r="K24" s="17"/>
      <c r="L24" s="17"/>
      <c r="M24" s="18"/>
    </row>
    <row r="25" customFormat="false" ht="15" hidden="false" customHeight="false" outlineLevel="0" collapsed="false">
      <c r="A25" s="17"/>
      <c r="B25" s="18"/>
      <c r="C25" s="18"/>
      <c r="D25" s="19"/>
      <c r="E25" s="19"/>
      <c r="F25" s="19"/>
      <c r="G25" s="20" t="str">
        <f aca="true">IF(D25="","",IF(F25="",TODAY()-D25,F25-D25))</f>
        <v/>
      </c>
      <c r="H25" s="18"/>
      <c r="I25" s="17"/>
      <c r="J25" s="21" t="str">
        <f aca="true">IF(D25="","",IF(F25&lt;&gt;"","Closed",IF(AND(E25&lt;&gt;"",TODAY()&gt;E25),"OVERDUE",IF(G25&gt;$D$7,"REVIEW","Open"))))</f>
        <v/>
      </c>
      <c r="K25" s="17"/>
      <c r="L25" s="17"/>
      <c r="M25" s="18"/>
    </row>
    <row r="26" customFormat="false" ht="15" hidden="false" customHeight="false" outlineLevel="0" collapsed="false">
      <c r="A26" s="17"/>
      <c r="B26" s="18"/>
      <c r="C26" s="18"/>
      <c r="D26" s="19"/>
      <c r="E26" s="19"/>
      <c r="F26" s="19"/>
      <c r="G26" s="20" t="str">
        <f aca="true">IF(D26="","",IF(F26="",TODAY()-D26,F26-D26))</f>
        <v/>
      </c>
      <c r="H26" s="18"/>
      <c r="I26" s="17"/>
      <c r="J26" s="21" t="str">
        <f aca="true">IF(D26="","",IF(F26&lt;&gt;"","Closed",IF(AND(E26&lt;&gt;"",TODAY()&gt;E26),"OVERDUE",IF(G26&gt;$D$7,"REVIEW","Open"))))</f>
        <v/>
      </c>
      <c r="K26" s="17"/>
      <c r="L26" s="17"/>
      <c r="M26" s="18"/>
    </row>
    <row r="27" customFormat="false" ht="15" hidden="false" customHeight="false" outlineLevel="0" collapsed="false">
      <c r="A27" s="17"/>
      <c r="B27" s="18"/>
      <c r="C27" s="18"/>
      <c r="D27" s="19"/>
      <c r="E27" s="19"/>
      <c r="F27" s="19"/>
      <c r="G27" s="20" t="str">
        <f aca="true">IF(D27="","",IF(F27="",TODAY()-D27,F27-D27))</f>
        <v/>
      </c>
      <c r="H27" s="18"/>
      <c r="I27" s="17"/>
      <c r="J27" s="21" t="str">
        <f aca="true">IF(D27="","",IF(F27&lt;&gt;"","Closed",IF(AND(E27&lt;&gt;"",TODAY()&gt;E27),"OVERDUE",IF(G27&gt;$D$7,"REVIEW","Open"))))</f>
        <v/>
      </c>
      <c r="K27" s="17"/>
      <c r="L27" s="17"/>
      <c r="M27" s="18"/>
    </row>
    <row r="28" customFormat="false" ht="15" hidden="false" customHeight="false" outlineLevel="0" collapsed="false">
      <c r="A28" s="17"/>
      <c r="B28" s="18"/>
      <c r="C28" s="18"/>
      <c r="D28" s="19"/>
      <c r="E28" s="19"/>
      <c r="F28" s="19"/>
      <c r="G28" s="20" t="str">
        <f aca="true">IF(D28="","",IF(F28="",TODAY()-D28,F28-D28))</f>
        <v/>
      </c>
      <c r="H28" s="18"/>
      <c r="I28" s="17"/>
      <c r="J28" s="21" t="str">
        <f aca="true">IF(D28="","",IF(F28&lt;&gt;"","Closed",IF(AND(E28&lt;&gt;"",TODAY()&gt;E28),"OVERDUE",IF(G28&gt;$D$7,"REVIEW","Open"))))</f>
        <v/>
      </c>
      <c r="K28" s="17"/>
      <c r="L28" s="17"/>
      <c r="M28" s="18"/>
    </row>
    <row r="29" customFormat="false" ht="15" hidden="false" customHeight="false" outlineLevel="0" collapsed="false">
      <c r="A29" s="17"/>
      <c r="B29" s="18"/>
      <c r="C29" s="18"/>
      <c r="D29" s="19"/>
      <c r="E29" s="19"/>
      <c r="F29" s="19"/>
      <c r="G29" s="20" t="str">
        <f aca="true">IF(D29="","",IF(F29="",TODAY()-D29,F29-D29))</f>
        <v/>
      </c>
      <c r="H29" s="18"/>
      <c r="I29" s="17"/>
      <c r="J29" s="21" t="str">
        <f aca="true">IF(D29="","",IF(F29&lt;&gt;"","Closed",IF(AND(E29&lt;&gt;"",TODAY()&gt;E29),"OVERDUE",IF(G29&gt;$D$7,"REVIEW","Open"))))</f>
        <v/>
      </c>
      <c r="K29" s="17"/>
      <c r="L29" s="17"/>
      <c r="M29" s="18"/>
    </row>
    <row r="30" customFormat="false" ht="15" hidden="false" customHeight="false" outlineLevel="0" collapsed="false">
      <c r="A30" s="17"/>
      <c r="B30" s="18"/>
      <c r="C30" s="18"/>
      <c r="D30" s="19"/>
      <c r="E30" s="19"/>
      <c r="F30" s="19"/>
      <c r="G30" s="20" t="str">
        <f aca="true">IF(D30="","",IF(F30="",TODAY()-D30,F30-D30))</f>
        <v/>
      </c>
      <c r="H30" s="18"/>
      <c r="I30" s="17"/>
      <c r="J30" s="21" t="str">
        <f aca="true">IF(D30="","",IF(F30&lt;&gt;"","Closed",IF(AND(E30&lt;&gt;"",TODAY()&gt;E30),"OVERDUE",IF(G30&gt;$D$7,"REVIEW","Open"))))</f>
        <v/>
      </c>
      <c r="K30" s="17"/>
      <c r="L30" s="17"/>
      <c r="M30" s="18"/>
    </row>
    <row r="31" customFormat="false" ht="15" hidden="false" customHeight="false" outlineLevel="0" collapsed="false">
      <c r="A31" s="17"/>
      <c r="B31" s="18"/>
      <c r="C31" s="18"/>
      <c r="D31" s="19"/>
      <c r="E31" s="19"/>
      <c r="F31" s="19"/>
      <c r="G31" s="20" t="str">
        <f aca="true">IF(D31="","",IF(F31="",TODAY()-D31,F31-D31))</f>
        <v/>
      </c>
      <c r="H31" s="18"/>
      <c r="I31" s="17"/>
      <c r="J31" s="21" t="str">
        <f aca="true">IF(D31="","",IF(F31&lt;&gt;"","Closed",IF(AND(E31&lt;&gt;"",TODAY()&gt;E31),"OVERDUE",IF(G31&gt;$D$7,"REVIEW","Open"))))</f>
        <v/>
      </c>
      <c r="K31" s="17"/>
      <c r="L31" s="17"/>
      <c r="M31" s="18"/>
    </row>
    <row r="32" customFormat="false" ht="15" hidden="false" customHeight="false" outlineLevel="0" collapsed="false">
      <c r="A32" s="17"/>
      <c r="B32" s="18"/>
      <c r="C32" s="18"/>
      <c r="D32" s="19"/>
      <c r="E32" s="19"/>
      <c r="F32" s="19"/>
      <c r="G32" s="20" t="str">
        <f aca="true">IF(D32="","",IF(F32="",TODAY()-D32,F32-D32))</f>
        <v/>
      </c>
      <c r="H32" s="18"/>
      <c r="I32" s="17"/>
      <c r="J32" s="21" t="str">
        <f aca="true">IF(D32="","",IF(F32&lt;&gt;"","Closed",IF(AND(E32&lt;&gt;"",TODAY()&gt;E32),"OVERDUE",IF(G32&gt;$D$7,"REVIEW","Open"))))</f>
        <v/>
      </c>
      <c r="K32" s="17"/>
      <c r="L32" s="17"/>
      <c r="M32" s="18"/>
    </row>
    <row r="33" customFormat="false" ht="15" hidden="false" customHeight="false" outlineLevel="0" collapsed="false">
      <c r="A33" s="17"/>
      <c r="B33" s="18"/>
      <c r="C33" s="18"/>
      <c r="D33" s="19"/>
      <c r="E33" s="19"/>
      <c r="F33" s="19"/>
      <c r="G33" s="20" t="str">
        <f aca="true">IF(D33="","",IF(F33="",TODAY()-D33,F33-D33))</f>
        <v/>
      </c>
      <c r="H33" s="18"/>
      <c r="I33" s="17"/>
      <c r="J33" s="21" t="str">
        <f aca="true">IF(D33="","",IF(F33&lt;&gt;"","Closed",IF(AND(E33&lt;&gt;"",TODAY()&gt;E33),"OVERDUE",IF(G33&gt;$D$7,"REVIEW","Open"))))</f>
        <v/>
      </c>
      <c r="K33" s="17"/>
      <c r="L33" s="17"/>
      <c r="M33" s="18"/>
    </row>
    <row r="34" customFormat="false" ht="15" hidden="false" customHeight="false" outlineLevel="0" collapsed="false">
      <c r="A34" s="17"/>
      <c r="B34" s="18"/>
      <c r="C34" s="18"/>
      <c r="D34" s="19"/>
      <c r="E34" s="19"/>
      <c r="F34" s="19"/>
      <c r="G34" s="20" t="str">
        <f aca="true">IF(D34="","",IF(F34="",TODAY()-D34,F34-D34))</f>
        <v/>
      </c>
      <c r="H34" s="18"/>
      <c r="I34" s="17"/>
      <c r="J34" s="21" t="str">
        <f aca="true">IF(D34="","",IF(F34&lt;&gt;"","Closed",IF(AND(E34&lt;&gt;"",TODAY()&gt;E34),"OVERDUE",IF(G34&gt;$D$7,"REVIEW","Open"))))</f>
        <v/>
      </c>
      <c r="K34" s="17"/>
      <c r="L34" s="17"/>
      <c r="M34" s="18"/>
    </row>
    <row r="35" customFormat="false" ht="15" hidden="false" customHeight="false" outlineLevel="0" collapsed="false">
      <c r="A35" s="17"/>
      <c r="B35" s="18"/>
      <c r="C35" s="18"/>
      <c r="D35" s="19"/>
      <c r="E35" s="19"/>
      <c r="F35" s="19"/>
      <c r="G35" s="20" t="str">
        <f aca="true">IF(D35="","",IF(F35="",TODAY()-D35,F35-D35))</f>
        <v/>
      </c>
      <c r="H35" s="18"/>
      <c r="I35" s="17"/>
      <c r="J35" s="21" t="str">
        <f aca="true">IF(D35="","",IF(F35&lt;&gt;"","Closed",IF(AND(E35&lt;&gt;"",TODAY()&gt;E35),"OVERDUE",IF(G35&gt;$D$7,"REVIEW","Open"))))</f>
        <v/>
      </c>
      <c r="K35" s="17"/>
      <c r="L35" s="17"/>
      <c r="M35" s="18"/>
    </row>
    <row r="36" customFormat="false" ht="15" hidden="false" customHeight="false" outlineLevel="0" collapsed="false">
      <c r="A36" s="17"/>
      <c r="B36" s="18"/>
      <c r="C36" s="18"/>
      <c r="D36" s="19"/>
      <c r="E36" s="19"/>
      <c r="F36" s="19"/>
      <c r="G36" s="20" t="str">
        <f aca="true">IF(D36="","",IF(F36="",TODAY()-D36,F36-D36))</f>
        <v/>
      </c>
      <c r="H36" s="18"/>
      <c r="I36" s="17"/>
      <c r="J36" s="21" t="str">
        <f aca="true">IF(D36="","",IF(F36&lt;&gt;"","Closed",IF(AND(E36&lt;&gt;"",TODAY()&gt;E36),"OVERDUE",IF(G36&gt;$D$7,"REVIEW","Open"))))</f>
        <v/>
      </c>
      <c r="K36" s="17"/>
      <c r="L36" s="17"/>
      <c r="M36" s="18"/>
    </row>
    <row r="37" customFormat="false" ht="15" hidden="false" customHeight="false" outlineLevel="0" collapsed="false">
      <c r="A37" s="17"/>
      <c r="B37" s="18"/>
      <c r="C37" s="18"/>
      <c r="D37" s="19"/>
      <c r="E37" s="19"/>
      <c r="F37" s="19"/>
      <c r="G37" s="20" t="str">
        <f aca="true">IF(D37="","",IF(F37="",TODAY()-D37,F37-D37))</f>
        <v/>
      </c>
      <c r="H37" s="18"/>
      <c r="I37" s="17"/>
      <c r="J37" s="21" t="str">
        <f aca="true">IF(D37="","",IF(F37&lt;&gt;"","Closed",IF(AND(E37&lt;&gt;"",TODAY()&gt;E37),"OVERDUE",IF(G37&gt;$D$7,"REVIEW","Open"))))</f>
        <v/>
      </c>
      <c r="K37" s="17"/>
      <c r="L37" s="17"/>
      <c r="M37" s="18"/>
    </row>
    <row r="38" customFormat="false" ht="15" hidden="false" customHeight="false" outlineLevel="0" collapsed="false">
      <c r="A38" s="17"/>
      <c r="B38" s="18"/>
      <c r="C38" s="18"/>
      <c r="D38" s="19"/>
      <c r="E38" s="19"/>
      <c r="F38" s="19"/>
      <c r="G38" s="20" t="str">
        <f aca="true">IF(D38="","",IF(F38="",TODAY()-D38,F38-D38))</f>
        <v/>
      </c>
      <c r="H38" s="18"/>
      <c r="I38" s="17"/>
      <c r="J38" s="21" t="str">
        <f aca="true">IF(D38="","",IF(F38&lt;&gt;"","Closed",IF(AND(E38&lt;&gt;"",TODAY()&gt;E38),"OVERDUE",IF(G38&gt;$D$7,"REVIEW","Open"))))</f>
        <v/>
      </c>
      <c r="K38" s="17"/>
      <c r="L38" s="17"/>
      <c r="M38" s="18"/>
    </row>
    <row r="39" customFormat="false" ht="15" hidden="false" customHeight="false" outlineLevel="0" collapsed="false">
      <c r="A39" s="17"/>
      <c r="B39" s="18"/>
      <c r="C39" s="18"/>
      <c r="D39" s="19"/>
      <c r="E39" s="19"/>
      <c r="F39" s="19"/>
      <c r="G39" s="20" t="str">
        <f aca="true">IF(D39="","",IF(F39="",TODAY()-D39,F39-D39))</f>
        <v/>
      </c>
      <c r="H39" s="18"/>
      <c r="I39" s="17"/>
      <c r="J39" s="21" t="str">
        <f aca="true">IF(D39="","",IF(F39&lt;&gt;"","Closed",IF(AND(E39&lt;&gt;"",TODAY()&gt;E39),"OVERDUE",IF(G39&gt;$D$7,"REVIEW","Open"))))</f>
        <v/>
      </c>
      <c r="K39" s="17"/>
      <c r="L39" s="17"/>
      <c r="M39" s="18"/>
    </row>
    <row r="40" customFormat="false" ht="15" hidden="false" customHeight="false" outlineLevel="0" collapsed="false">
      <c r="A40" s="17"/>
      <c r="B40" s="18"/>
      <c r="C40" s="18"/>
      <c r="D40" s="19"/>
      <c r="E40" s="19"/>
      <c r="F40" s="19"/>
      <c r="G40" s="20" t="str">
        <f aca="true">IF(D40="","",IF(F40="",TODAY()-D40,F40-D40))</f>
        <v/>
      </c>
      <c r="H40" s="18"/>
      <c r="I40" s="17"/>
      <c r="J40" s="21" t="str">
        <f aca="true">IF(D40="","",IF(F40&lt;&gt;"","Closed",IF(AND(E40&lt;&gt;"",TODAY()&gt;E40),"OVERDUE",IF(G40&gt;$D$7,"REVIEW","Open"))))</f>
        <v/>
      </c>
      <c r="K40" s="17"/>
      <c r="L40" s="17"/>
      <c r="M40" s="18"/>
    </row>
    <row r="41" customFormat="false" ht="15" hidden="false" customHeight="false" outlineLevel="0" collapsed="false">
      <c r="A41" s="22" t="s">
        <v>38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3" t="n">
        <f aca="false">COUNTIF($J$11:$J$40,"Open")+COUNTIF($J$11:$J$40,"REVIEW")+COUNTIF($J$11:$J$40,"OVERDUE")</f>
        <v>2</v>
      </c>
      <c r="M41" s="23"/>
    </row>
    <row r="42" customFormat="false" ht="15" hidden="false" customHeight="false" outlineLevel="0" collapsed="false">
      <c r="A42" s="22" t="s">
        <v>39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3" t="n">
        <f aca="false">COUNTIF($J$11:$J$40,"OVERDUE")</f>
        <v>1</v>
      </c>
      <c r="M42" s="23"/>
    </row>
    <row r="43" customFormat="false" ht="15" hidden="false" customHeight="false" outlineLevel="0" collapsed="false">
      <c r="A43" s="22" t="s">
        <v>40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3" t="n">
        <f aca="false">COUNTIFS($K$11:$K$40,"Yes",$F$11:$F$40,"")</f>
        <v>1</v>
      </c>
      <c r="M43" s="23"/>
    </row>
    <row r="45" customFormat="false" ht="15" hidden="false" customHeight="true" outlineLevel="0" collapsed="false">
      <c r="A45" s="24" t="s">
        <v>41</v>
      </c>
      <c r="B45" s="24"/>
      <c r="C45" s="24"/>
      <c r="D45" s="24"/>
      <c r="E45" s="24"/>
      <c r="F45" s="24"/>
      <c r="G45" s="24" t="s">
        <v>42</v>
      </c>
      <c r="H45" s="24"/>
      <c r="I45" s="24"/>
      <c r="J45" s="24"/>
      <c r="K45" s="24"/>
      <c r="L45" s="24"/>
      <c r="M45" s="24"/>
    </row>
    <row r="46" customFormat="false" ht="21.75" hidden="false" customHeight="true" outlineLevel="0" collapsed="false">
      <c r="A46" s="25" t="s">
        <v>43</v>
      </c>
      <c r="B46" s="25"/>
      <c r="C46" s="25"/>
      <c r="D46" s="25"/>
      <c r="E46" s="25"/>
      <c r="F46" s="25"/>
      <c r="G46" s="25" t="s">
        <v>43</v>
      </c>
      <c r="H46" s="25"/>
      <c r="I46" s="25"/>
      <c r="J46" s="25"/>
      <c r="K46" s="25"/>
      <c r="L46" s="25"/>
      <c r="M46" s="25"/>
    </row>
    <row r="47" customFormat="false" ht="21.75" hidden="false" customHeight="true" outlineLevel="0" collapsed="false">
      <c r="A47" s="25" t="s">
        <v>44</v>
      </c>
      <c r="B47" s="25"/>
      <c r="C47" s="25"/>
      <c r="D47" s="25"/>
      <c r="E47" s="25"/>
      <c r="F47" s="25"/>
      <c r="G47" s="25" t="s">
        <v>44</v>
      </c>
      <c r="H47" s="25"/>
      <c r="I47" s="25"/>
      <c r="J47" s="25"/>
      <c r="K47" s="25"/>
      <c r="L47" s="25"/>
      <c r="M47" s="25"/>
    </row>
    <row r="48" customFormat="false" ht="21.75" hidden="false" customHeight="true" outlineLevel="0" collapsed="false">
      <c r="A48" s="25" t="s">
        <v>45</v>
      </c>
      <c r="B48" s="25"/>
      <c r="C48" s="25"/>
      <c r="D48" s="25"/>
      <c r="E48" s="25"/>
      <c r="F48" s="25"/>
      <c r="G48" s="25" t="s">
        <v>45</v>
      </c>
      <c r="H48" s="25"/>
      <c r="I48" s="25"/>
      <c r="J48" s="25"/>
      <c r="K48" s="25"/>
      <c r="L48" s="25"/>
      <c r="M48" s="25"/>
    </row>
  </sheetData>
  <mergeCells count="28">
    <mergeCell ref="A1:M1"/>
    <mergeCell ref="A2:F2"/>
    <mergeCell ref="G2:M2"/>
    <mergeCell ref="A3:M3"/>
    <mergeCell ref="A5:M5"/>
    <mergeCell ref="A6:C6"/>
    <mergeCell ref="D6:F6"/>
    <mergeCell ref="G6:I6"/>
    <mergeCell ref="J6:M6"/>
    <mergeCell ref="A7:C7"/>
    <mergeCell ref="D7:F7"/>
    <mergeCell ref="G7:I7"/>
    <mergeCell ref="J7:M7"/>
    <mergeCell ref="A9:M9"/>
    <mergeCell ref="A41:K41"/>
    <mergeCell ref="L41:M41"/>
    <mergeCell ref="A42:K42"/>
    <mergeCell ref="L42:M42"/>
    <mergeCell ref="A43:K43"/>
    <mergeCell ref="L43:M43"/>
    <mergeCell ref="A45:F45"/>
    <mergeCell ref="G45:M45"/>
    <mergeCell ref="A46:F46"/>
    <mergeCell ref="G46:M46"/>
    <mergeCell ref="A47:F47"/>
    <mergeCell ref="G47:M47"/>
    <mergeCell ref="A48:F48"/>
    <mergeCell ref="G48:M48"/>
  </mergeCells>
  <conditionalFormatting sqref="A1:M5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K11:K40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2026-10-24T09:14:18Z</dcterms:created>
  <dc:creator>instrumentationblog.in</dc:creator>
  <dc:description/>
  <dc:language>en-US</dc:language>
  <cp:lastModifiedBy/>
  <dcterms:modified xsi:type="dcterms:W3CDTF">2026-10-24T09:14:18Z</dcterms:modified>
  <cp:revision>0</cp:revision>
  <dc:subject/>
  <dc:title>Safety Bypass and Override Register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