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<sst xmlns="http://schemas.openxmlformats.org/spreadsheetml/2006/main" count="60" uniqueCount="52">
  <si>
    <t xml:space="preserve">HOW TO USE: TRANSMITTER TOTAL PROBABLE ERROR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</si>
  <si>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</si>
  <si>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</si>
  <si>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</si>
  <si>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</si>
  <si>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transmitter URL and the calibrated span in the same unit.</t>
  </si>
  <si>
    <t xml:space="preserve">2. List each error source with its value and whether it is in % of span, % of URL or engineering units.</t>
  </si>
  <si>
    <t xml:space="preserve">3. Scale temperature and static pressure effects to your actual conditions before entering them.</t>
  </si>
  <si>
    <t xml:space="preserve">4. Read the total probable error (RSS) and compare it with the accuracy the loop needs.</t>
  </si>
  <si>
    <t xml:space="preserve">What the formulas do</t>
  </si>
  <si>
    <t xml:space="preserve">• % URL values × URL ÷ span give % of span.</t>
  </si>
  <si>
    <t xml:space="preserve">• TPE = √(Σ error²) in % of span.</t>
  </si>
  <si>
    <t xml:space="preserve">• The simple sum shows the absolute worst case.</t>
  </si>
  <si>
    <t xml:space="preserve">Sheet "Calculator" holds a worked example: overwrite the yellow cells with your own data.</t>
  </si>
  <si>
    <t xml:space="preserve">Basis: Root sum square combination of independent errors, as used in manufacturer total performance calculations.</t>
  </si>
  <si>
    <t xml:space="preserve">More free templates, calculators and tools: https://instrumentationblog.in/downloads/templates/</t>
  </si>
  <si>
    <t xml:space="preserve">TRANSMITTER TOTAL PROBABLE ERROR CALCULATOR</t>
  </si>
  <si>
    <t xml:space="preserve">Project: FT 3101 DP flow loop</t>
  </si>
  <si>
    <t xml:space="preserve">Calc no: CALC ACC 001      Rev: 0</t>
  </si>
  <si>
    <t xml:space="preserve">Yellow cells: enter data. Grey cells: calculated automatically. Free template from instrumentationblog.in</t>
  </si>
  <si>
    <t xml:space="preserve">Transmitter</t>
  </si>
  <si>
    <t xml:space="preserve">Upper range limit URL</t>
  </si>
  <si>
    <t xml:space="preserve">Calibrated span</t>
  </si>
  <si>
    <t xml:space="preserve">Unit</t>
  </si>
  <si>
    <t xml:space="preserve">mbar</t>
  </si>
  <si>
    <t xml:space="preserve">Model</t>
  </si>
  <si>
    <t xml:space="preserve">Smart DP transmitter (example values)</t>
  </si>
  <si>
    <t xml:space="preserve">Error sources (enter values from the data sheet for your conditions)</t>
  </si>
  <si>
    <t xml:space="preserve">Error source</t>
  </si>
  <si>
    <t xml:space="preserve">Value (±)</t>
  </si>
  <si>
    <t xml:space="preserve">Basis</t>
  </si>
  <si>
    <t xml:space="preserve">In % of span</t>
  </si>
  <si>
    <t xml:space="preserve">Squared</t>
  </si>
  <si>
    <t xml:space="preserve">In units</t>
  </si>
  <si>
    <t xml:space="preserve">Reference accuracy</t>
  </si>
  <si>
    <t xml:space="preserve">% span</t>
  </si>
  <si>
    <t xml:space="preserve">Ambient temperature effect (URL part)</t>
  </si>
  <si>
    <t xml:space="preserve">% URL</t>
  </si>
  <si>
    <t xml:space="preserve">Ambient temperature effect (span part)</t>
  </si>
  <si>
    <t xml:space="preserve">Static pressure effect</t>
  </si>
  <si>
    <t xml:space="preserve">Long term stability</t>
  </si>
  <si>
    <t xml:space="preserve">Power supply effect</t>
  </si>
  <si>
    <t xml:space="preserve">DCS analog input card</t>
  </si>
  <si>
    <t xml:space="preserve">Total probable error, RSS (% of span)</t>
  </si>
  <si>
    <t xml:space="preserve">Total probable error (units)</t>
  </si>
  <si>
    <t xml:space="preserve">Worst case, simple sum (% of span)</t>
  </si>
  <si>
    <t xml:space="preserve">Example values are typical of smart DP transmitters and are for illustration only. Temperature effects are usually stated per 28 °C (50 °F) change; scale them for your expected ambient range.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</si>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</sst>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.00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8" min="2" style="0" width="12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n">
        <v>250</v>
      </c>
      <c r="D6" s="15"/>
      <c r="E6" s="14" t="s">
        <v>22</v>
      </c>
      <c r="F6" s="14"/>
      <c r="G6" s="15" t="n">
        <v>100</v>
      </c>
      <c r="H6" s="15"/>
    </row>
    <row r="7" customFormat="false" ht="23.85" hidden="false" customHeight="true" outlineLevel="0" collapsed="false">
      <c r="A7" s="14" t="s">
        <v>23</v>
      </c>
      <c r="B7" s="14"/>
      <c r="C7" s="15" t="s">
        <v>24</v>
      </c>
      <c r="D7" s="15"/>
      <c r="E7" s="14" t="s">
        <v>25</v>
      </c>
      <c r="F7" s="14"/>
      <c r="G7" s="15" t="s">
        <v>26</v>
      </c>
      <c r="H7" s="15"/>
    </row>
    <row r="9" customFormat="false" ht="15" hidden="false" customHeight="false" outlineLevel="0" collapsed="false">
      <c r="A9" s="13" t="s">
        <v>27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6" t="s">
        <v>28</v>
      </c>
      <c r="B10" s="16" t="s">
        <v>29</v>
      </c>
      <c r="C10" s="16" t="s">
        <v>30</v>
      </c>
      <c r="D10" s="16" t="s">
        <v>31</v>
      </c>
      <c r="E10" s="16" t="s">
        <v>32</v>
      </c>
      <c r="F10" s="16" t="s">
        <v>33</v>
      </c>
      <c r="G10" s="16"/>
      <c r="H10" s="16"/>
    </row>
    <row r="11" customFormat="false" ht="15" hidden="false" customHeight="false" outlineLevel="0" collapsed="false">
      <c r="A11" s="17" t="s">
        <v>34</v>
      </c>
      <c r="B11" s="18" t="n">
        <v>0.065</v>
      </c>
      <c r="C11" s="19" t="s">
        <v>35</v>
      </c>
      <c r="D11" s="20" t="n">
        <f aca="false">IF(B11="","",IF(C11="% URL",B11*$C$6/$G$6,IF(C11="Unit",B11/$G$6*100,B11)))</f>
        <v>0.065</v>
      </c>
      <c r="E11" s="21" t="n">
        <f aca="false">IF(D11="","",D11^2)</f>
        <v>0.004225</v>
      </c>
      <c r="F11" s="20" t="n">
        <f aca="false">IF(D11="","",D11/100*$G$6)</f>
        <v>0.065</v>
      </c>
      <c r="G11" s="20"/>
      <c r="H11" s="20"/>
    </row>
    <row r="12" customFormat="false" ht="15" hidden="false" customHeight="false" outlineLevel="0" collapsed="false">
      <c r="A12" s="17" t="s">
        <v>36</v>
      </c>
      <c r="B12" s="18" t="n">
        <v>0.025</v>
      </c>
      <c r="C12" s="19" t="s">
        <v>37</v>
      </c>
      <c r="D12" s="20" t="n">
        <f aca="false">IF(B12="","",IF(C12="% URL",B12*$C$6/$G$6,IF(C12="Unit",B12/$G$6*100,B12)))</f>
        <v>0.0625</v>
      </c>
      <c r="E12" s="21" t="n">
        <f aca="false">IF(D12="","",D12^2)</f>
        <v>0.00390625</v>
      </c>
      <c r="F12" s="20" t="n">
        <f aca="false">IF(D12="","",D12/100*$G$6)</f>
        <v>0.0625</v>
      </c>
      <c r="G12" s="20"/>
      <c r="H12" s="20"/>
    </row>
    <row r="13" customFormat="false" ht="15" hidden="false" customHeight="false" outlineLevel="0" collapsed="false">
      <c r="A13" s="17" t="s">
        <v>38</v>
      </c>
      <c r="B13" s="18" t="n">
        <v>0.125</v>
      </c>
      <c r="C13" s="19" t="s">
        <v>35</v>
      </c>
      <c r="D13" s="20" t="n">
        <f aca="false">IF(B13="","",IF(C13="% URL",B13*$C$6/$G$6,IF(C13="Unit",B13/$G$6*100,B13)))</f>
        <v>0.125</v>
      </c>
      <c r="E13" s="21" t="n">
        <f aca="false">IF(D13="","",D13^2)</f>
        <v>0.015625</v>
      </c>
      <c r="F13" s="20" t="n">
        <f aca="false">IF(D13="","",D13/100*$G$6)</f>
        <v>0.125</v>
      </c>
      <c r="G13" s="20"/>
      <c r="H13" s="20"/>
    </row>
    <row r="14" customFormat="false" ht="15" hidden="false" customHeight="false" outlineLevel="0" collapsed="false">
      <c r="A14" s="17" t="s">
        <v>39</v>
      </c>
      <c r="B14" s="18" t="n">
        <v>0.1</v>
      </c>
      <c r="C14" s="19" t="s">
        <v>37</v>
      </c>
      <c r="D14" s="20" t="n">
        <f aca="false">IF(B14="","",IF(C14="% URL",B14*$C$6/$G$6,IF(C14="Unit",B14/$G$6*100,B14)))</f>
        <v>0.25</v>
      </c>
      <c r="E14" s="21" t="n">
        <f aca="false">IF(D14="","",D14^2)</f>
        <v>0.0625</v>
      </c>
      <c r="F14" s="20" t="n">
        <f aca="false">IF(D14="","",D14/100*$G$6)</f>
        <v>0.25</v>
      </c>
      <c r="G14" s="20"/>
      <c r="H14" s="20"/>
    </row>
    <row r="15" customFormat="false" ht="15" hidden="false" customHeight="false" outlineLevel="0" collapsed="false">
      <c r="A15" s="17" t="s">
        <v>40</v>
      </c>
      <c r="B15" s="18" t="n">
        <v>0.125</v>
      </c>
      <c r="C15" s="19" t="s">
        <v>37</v>
      </c>
      <c r="D15" s="20" t="n">
        <f aca="false">IF(B15="","",IF(C15="% URL",B15*$C$6/$G$6,IF(C15="Unit",B15/$G$6*100,B15)))</f>
        <v>0.3125</v>
      </c>
      <c r="E15" s="21" t="n">
        <f aca="false">IF(D15="","",D15^2)</f>
        <v>0.09765625</v>
      </c>
      <c r="F15" s="20" t="n">
        <f aca="false">IF(D15="","",D15/100*$G$6)</f>
        <v>0.3125</v>
      </c>
      <c r="G15" s="20"/>
      <c r="H15" s="20"/>
    </row>
    <row r="16" customFormat="false" ht="15" hidden="false" customHeight="false" outlineLevel="0" collapsed="false">
      <c r="A16" s="17" t="s">
        <v>41</v>
      </c>
      <c r="B16" s="18" t="n">
        <v>0.005</v>
      </c>
      <c r="C16" s="19" t="s">
        <v>35</v>
      </c>
      <c r="D16" s="20" t="n">
        <f aca="false">IF(B16="","",IF(C16="% URL",B16*$C$6/$G$6,IF(C16="Unit",B16/$G$6*100,B16)))</f>
        <v>0.005</v>
      </c>
      <c r="E16" s="21" t="n">
        <f aca="false">IF(D16="","",D16^2)</f>
        <v>2.5E-005</v>
      </c>
      <c r="F16" s="20" t="n">
        <f aca="false">IF(D16="","",D16/100*$G$6)</f>
        <v>0.005</v>
      </c>
      <c r="G16" s="20"/>
      <c r="H16" s="20"/>
    </row>
    <row r="17" customFormat="false" ht="15" hidden="false" customHeight="false" outlineLevel="0" collapsed="false">
      <c r="A17" s="17" t="s">
        <v>42</v>
      </c>
      <c r="B17" s="18" t="n">
        <v>0.1</v>
      </c>
      <c r="C17" s="19" t="s">
        <v>35</v>
      </c>
      <c r="D17" s="20" t="n">
        <f aca="false">IF(B17="","",IF(C17="% URL",B17*$C$6/$G$6,IF(C17="Unit",B17/$G$6*100,B17)))</f>
        <v>0.1</v>
      </c>
      <c r="E17" s="21" t="n">
        <f aca="false">IF(D17="","",D17^2)</f>
        <v>0.01</v>
      </c>
      <c r="F17" s="20" t="n">
        <f aca="false">IF(D17="","",D17/100*$G$6)</f>
        <v>0.1</v>
      </c>
      <c r="G17" s="20"/>
      <c r="H17" s="20"/>
    </row>
    <row r="18" customFormat="false" ht="15" hidden="false" customHeight="false" outlineLevel="0" collapsed="false">
      <c r="A18" s="17"/>
      <c r="B18" s="18"/>
      <c r="C18" s="19"/>
      <c r="D18" s="20" t="str">
        <f aca="false">IF(B18="","",IF(C18="% URL",B18*$C$6/$G$6,IF(C18="Unit",B18/$G$6*100,B18)))</f>
        <v/>
      </c>
      <c r="E18" s="21" t="str">
        <f aca="false">IF(D18="","",D18^2)</f>
        <v/>
      </c>
      <c r="F18" s="20" t="str">
        <f aca="false">IF(D18="","",D18/100*$G$6)</f>
        <v/>
      </c>
      <c r="G18" s="20"/>
      <c r="H18" s="20"/>
    </row>
    <row r="19" customFormat="false" ht="15" hidden="false" customHeight="false" outlineLevel="0" collapsed="false">
      <c r="A19" s="17"/>
      <c r="B19" s="18"/>
      <c r="C19" s="19"/>
      <c r="D19" s="20" t="str">
        <f aca="false">IF(B19="","",IF(C19="% URL",B19*$C$6/$G$6,IF(C19="Unit",B19/$G$6*100,B19)))</f>
        <v/>
      </c>
      <c r="E19" s="21" t="str">
        <f aca="false">IF(D19="","",D19^2)</f>
        <v/>
      </c>
      <c r="F19" s="20" t="str">
        <f aca="false">IF(D19="","",D19/100*$G$6)</f>
        <v/>
      </c>
      <c r="G19" s="20"/>
      <c r="H19" s="20"/>
    </row>
    <row r="20" customFormat="false" ht="15" hidden="false" customHeight="false" outlineLevel="0" collapsed="false">
      <c r="A20" s="17"/>
      <c r="B20" s="18"/>
      <c r="C20" s="19"/>
      <c r="D20" s="20" t="str">
        <f aca="false">IF(B20="","",IF(C20="% URL",B20*$C$6/$G$6,IF(C20="Unit",B20/$G$6*100,B20)))</f>
        <v/>
      </c>
      <c r="E20" s="21" t="str">
        <f aca="false">IF(D20="","",D20^2)</f>
        <v/>
      </c>
      <c r="F20" s="20" t="str">
        <f aca="false">IF(D20="","",D20/100*$G$6)</f>
        <v/>
      </c>
      <c r="G20" s="20"/>
      <c r="H20" s="20"/>
    </row>
    <row r="21" customFormat="false" ht="15" hidden="false" customHeight="false" outlineLevel="0" collapsed="false">
      <c r="A21" s="22" t="s">
        <v>43</v>
      </c>
      <c r="B21" s="22"/>
      <c r="C21" s="22"/>
      <c r="D21" s="22"/>
      <c r="E21" s="22"/>
      <c r="F21" s="22"/>
      <c r="G21" s="23" t="n">
        <f aca="false">IF(COUNT($E$11:$E$20)=0,"",SQRT(SUM($E$11:$E$20)))</f>
        <v>0.440383355725441</v>
      </c>
      <c r="H21" s="23"/>
    </row>
    <row r="22" customFormat="false" ht="15" hidden="false" customHeight="false" outlineLevel="0" collapsed="false">
      <c r="A22" s="22" t="s">
        <v>44</v>
      </c>
      <c r="B22" s="22"/>
      <c r="C22" s="22"/>
      <c r="D22" s="22"/>
      <c r="E22" s="22"/>
      <c r="F22" s="22"/>
      <c r="G22" s="23" t="n">
        <f aca="false">IF(COUNT($E$11:$E$20)=0,"",SQRT(SUM($E$11:$E$20))/100*$G$6)</f>
        <v>0.440383355725441</v>
      </c>
      <c r="H22" s="23"/>
    </row>
    <row r="23" customFormat="false" ht="15" hidden="false" customHeight="false" outlineLevel="0" collapsed="false">
      <c r="A23" s="22" t="s">
        <v>45</v>
      </c>
      <c r="B23" s="22"/>
      <c r="C23" s="22"/>
      <c r="D23" s="22"/>
      <c r="E23" s="22"/>
      <c r="F23" s="22"/>
      <c r="G23" s="23" t="n">
        <f aca="false">IF(COUNT($D$11:$D$20)=0,"",SUM($D$11:$D$20))</f>
        <v>0.92</v>
      </c>
      <c r="H23" s="23"/>
    </row>
    <row r="25" customFormat="false" ht="30" hidden="false" customHeight="true" outlineLevel="0" collapsed="false">
      <c r="A25" s="24" t="s">
        <v>46</v>
      </c>
      <c r="B25" s="24"/>
      <c r="C25" s="24"/>
      <c r="D25" s="24"/>
      <c r="E25" s="24"/>
      <c r="F25" s="24"/>
      <c r="G25" s="24"/>
      <c r="H25" s="24"/>
    </row>
    <row r="27" customFormat="false" ht="15" hidden="false" customHeight="true" outlineLevel="0" collapsed="false">
      <c r="A27" s="25" t="s">
        <v>47</v>
      </c>
      <c r="B27" s="25"/>
      <c r="C27" s="25"/>
      <c r="D27" s="25"/>
      <c r="E27" s="25" t="s">
        <v>48</v>
      </c>
      <c r="F27" s="25"/>
      <c r="G27" s="25"/>
      <c r="H27" s="25"/>
    </row>
    <row r="28" customFormat="false" ht="21.75" hidden="false" customHeight="true" outlineLevel="0" collapsed="false">
      <c r="A28" s="26" t="s">
        <v>49</v>
      </c>
      <c r="B28" s="26"/>
      <c r="C28" s="26"/>
      <c r="D28" s="26"/>
      <c r="E28" s="26" t="s">
        <v>49</v>
      </c>
      <c r="F28" s="26"/>
      <c r="G28" s="26"/>
      <c r="H28" s="26"/>
    </row>
    <row r="29" customFormat="false" ht="21.75" hidden="false" customHeight="true" outlineLevel="0" collapsed="false">
      <c r="A29" s="26" t="s">
        <v>50</v>
      </c>
      <c r="B29" s="26"/>
      <c r="C29" s="26"/>
      <c r="D29" s="26"/>
      <c r="E29" s="26" t="s">
        <v>50</v>
      </c>
      <c r="F29" s="26"/>
      <c r="G29" s="26"/>
      <c r="H29" s="26"/>
    </row>
    <row r="30" customFormat="false" ht="21.75" hidden="false" customHeight="true" outlineLevel="0" collapsed="false">
      <c r="A30" s="26" t="s">
        <v>51</v>
      </c>
      <c r="B30" s="26"/>
      <c r="C30" s="26"/>
      <c r="D30" s="26"/>
      <c r="E30" s="26" t="s">
        <v>51</v>
      </c>
      <c r="F30" s="26"/>
      <c r="G30" s="26"/>
      <c r="H30" s="26"/>
    </row>
  </sheetData>
  <mergeCells count="40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A21:F21"/>
    <mergeCell ref="G21:H21"/>
    <mergeCell ref="A22:F22"/>
    <mergeCell ref="G22:H22"/>
    <mergeCell ref="A23:F23"/>
    <mergeCell ref="G23:H23"/>
    <mergeCell ref="A25:H25"/>
    <mergeCell ref="A27:D27"/>
    <mergeCell ref="E27:H27"/>
    <mergeCell ref="A28:D28"/>
    <mergeCell ref="E28:H28"/>
    <mergeCell ref="A29:D29"/>
    <mergeCell ref="E29:H29"/>
    <mergeCell ref="A30:D30"/>
    <mergeCell ref="E30:H30"/>
  </mergeCells>
  <conditionalFormatting sqref="A1:H3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C11:C20" type="list">
      <formula1>"% span,% URL,Unit"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2026-10-14T02:58:02Z</dcterms:created>
  <dc:creator>instrumentationblog.in</dc:creator>
  <dc:description/>
  <dc:language>en-US</dc:language>
  <cp:lastModifiedBy/>
  <dcterms:modified xsi:type="dcterms:W3CDTF">2026-10-14T02:58:03Z</dcterms:modified>
  <cp:revision>0</cp:revision>
  <dc:subject/>
  <dc:title>Transmitter Total Probable Error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