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Calculator!$A$1:$J$28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<sst xmlns="http://schemas.openxmlformats.org/spreadsheetml/2006/main" count="60" uniqueCount="56">
  <si>
    <t xml:space="preserve">HOW TO USE: SIL VERIFICATION (PFDAVG) CALCULATOR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</si>
  <si>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</si>
  <si>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</si>
  <si>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</si>
  <si>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</si>
  <si>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SIF and its target SIL from the safety requirements specification.</t>
  </si>
  <si>
    <t xml:space="preserve">2. List each subsystem with its voting, λDU per channel in FIT (failures per 10⁹ h), proof test interval and β for redundant groups.</t>
  </si>
  <si>
    <t xml:space="preserve">3. Read the PFDavg of each subsystem and its share of the total; the largest share is where improvement pays most.</t>
  </si>
  <si>
    <t xml:space="preserve">4. Check the achieved SIL against the target.</t>
  </si>
  <si>
    <t xml:space="preserve">5. Shorten test intervals, add redundancy or choose better devices if the target is not met.</t>
  </si>
  <si>
    <t xml:space="preserve">What the formulas do</t>
  </si>
  <si>
    <t xml:space="preserve">• λ = λDU (FIT) × 10⁻⁹ per hour; TI in hours = months × 730.</t>
  </si>
  <si>
    <t xml:space="preserve">• 1oo1: λTI/2; 2oo2: λTI; 1oo2: (λTI)²/3 + βλTI/2; 2oo3: (λTI)² + βλTI/2.</t>
  </si>
  <si>
    <t xml:space="preserve">• Total PFDavg = sum of subsystems; RRF = 1 ÷ PFDavg.</t>
  </si>
  <si>
    <t xml:space="preserve">Sheet "Calculator" holds a worked example: overwrite the yellow cells with your own data.</t>
  </si>
  <si>
    <t xml:space="preserve">Basis: Simplified IEC 61508 / ISA TR84.00.02 PFDavg equations (no diagnostics or repair time): 1oo1 λTI/2, 2oo2 λTI, 1oo2 (λTI)²/3 + βλTI/2, 2oo3 (λTI)² + βλTI/2.</t>
  </si>
  <si>
    <t xml:space="preserve">More free templates, calculators and tools: https://instrumentationblog.in/downloads/templates/</t>
  </si>
  <si>
    <t xml:space="preserve">SIL VERIFICATION (PFDAVG) CALCULATOR</t>
  </si>
  <si>
    <t xml:space="preserve">Project: SIF 101: steam header high high pressure</t>
  </si>
  <si>
    <t xml:space="preserve">Calc no: CALC SIL 001      Rev: 0</t>
  </si>
  <si>
    <t xml:space="preserve">Yellow cells: enter data. Grey cells: calculated automatically. Free template from instrumentationblog.in</t>
  </si>
  <si>
    <t xml:space="preserve">Safety function</t>
  </si>
  <si>
    <t xml:space="preserve">SIF</t>
  </si>
  <si>
    <t xml:space="preserve">SIF 101</t>
  </si>
  <si>
    <t xml:space="preserve">Target SIL</t>
  </si>
  <si>
    <t xml:space="preserve">SIL 2</t>
  </si>
  <si>
    <t xml:space="preserve">Demand mode</t>
  </si>
  <si>
    <t xml:space="preserve">Low demand</t>
  </si>
  <si>
    <t xml:space="preserve">SRS reference</t>
  </si>
  <si>
    <t xml:space="preserve">SRS 101 rev A</t>
  </si>
  <si>
    <t xml:space="preserve">Subsystems</t>
  </si>
  <si>
    <t xml:space="preserve">Subsystem</t>
  </si>
  <si>
    <t xml:space="preserve">Voting</t>
  </si>
  <si>
    <t xml:space="preserve">λDU per channel (FIT)</t>
  </si>
  <si>
    <t xml:space="preserve">Proof test interval (months)</t>
  </si>
  <si>
    <t xml:space="preserve">β (%)</t>
  </si>
  <si>
    <t xml:space="preserve">PFDavg</t>
  </si>
  <si>
    <t xml:space="preserve">Share of total (%)</t>
  </si>
  <si>
    <t xml:space="preserve">Remarks</t>
  </si>
  <si>
    <t xml:space="preserve">Pressure transmitters PT 1101 A/B/C</t>
  </si>
  <si>
    <t xml:space="preserve">2oo3</t>
  </si>
  <si>
    <t xml:space="preserve">Safety PLC (from certificate)</t>
  </si>
  <si>
    <t xml:space="preserve">1oo1</t>
  </si>
  <si>
    <t xml:space="preserve">Fuel gas SDVs XV 1101 / 1102</t>
  </si>
  <si>
    <t xml:space="preserve">1oo2</t>
  </si>
  <si>
    <t xml:space="preserve">Solenoid valves</t>
  </si>
  <si>
    <t xml:space="preserve">Total PFDavg</t>
  </si>
  <si>
    <t xml:space="preserve">Risk reduction factor</t>
  </si>
  <si>
    <t xml:space="preserve">Achieved SIL (PFDavg band)</t>
  </si>
  <si>
    <t xml:space="preserve">Meets target?</t>
  </si>
  <si>
    <t xml:space="preserve">PFDavg of the SIF = sum of subsystem PFDavg. SIL bands (low demand): SIL 1 10⁻² to 10⁻¹, SIL 2 10⁻³ to 10⁻², SIL 3 10⁻⁴ to 10⁻³. Architectural constraints (hardware fault tolerance) and systematic capability must also be met.</t>
  </si>
  <si>
    <t xml:space="preserve">Prepared by</t>
  </si>
  <si>
    <t xml:space="preserve">Verified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</si>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</sst>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E+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"/>
    <col collapsed="false" customWidth="true" hidden="false" outlineLevel="0" max="4" min="3" style="0" width="11"/>
    <col collapsed="false" customWidth="true" hidden="false" outlineLevel="0" max="5" min="5" style="0" width="9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10" min="8" style="0" width="10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</row>
    <row r="2" customFormat="false" ht="15" hidden="false" customHeight="true" outlineLevel="0" collapsed="false">
      <c r="A2" s="10" t="s">
        <v>18</v>
      </c>
      <c r="B2" s="10"/>
      <c r="C2" s="10"/>
      <c r="D2" s="10"/>
      <c r="E2" s="10"/>
      <c r="F2" s="11" t="s">
        <v>19</v>
      </c>
      <c r="G2" s="11"/>
      <c r="H2" s="11"/>
      <c r="I2" s="11"/>
      <c r="J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  <c r="I5" s="13"/>
      <c r="J5" s="13"/>
    </row>
    <row r="6" customFormat="false" ht="15" hidden="false" customHeight="true" outlineLevel="0" collapsed="false">
      <c r="A6" s="14" t="s">
        <v>22</v>
      </c>
      <c r="B6" s="14"/>
      <c r="C6" s="15" t="s">
        <v>23</v>
      </c>
      <c r="D6" s="15"/>
      <c r="E6" s="15"/>
      <c r="F6" s="14" t="s">
        <v>24</v>
      </c>
      <c r="G6" s="14"/>
      <c r="H6" s="15" t="s">
        <v>25</v>
      </c>
      <c r="I6" s="15"/>
      <c r="J6" s="15"/>
    </row>
    <row r="7" customFormat="false" ht="15" hidden="false" customHeight="true" outlineLevel="0" collapsed="false">
      <c r="A7" s="14" t="s">
        <v>26</v>
      </c>
      <c r="B7" s="14"/>
      <c r="C7" s="15" t="s">
        <v>27</v>
      </c>
      <c r="D7" s="15"/>
      <c r="E7" s="15"/>
      <c r="F7" s="14" t="s">
        <v>28</v>
      </c>
      <c r="G7" s="14"/>
      <c r="H7" s="15" t="s">
        <v>29</v>
      </c>
      <c r="I7" s="15"/>
      <c r="J7" s="15"/>
    </row>
    <row r="9" customFormat="false" ht="15" hidden="false" customHeight="false" outlineLevel="0" collapsed="false">
      <c r="A9" s="13" t="s">
        <v>30</v>
      </c>
      <c r="B9" s="13"/>
      <c r="C9" s="13"/>
      <c r="D9" s="13"/>
      <c r="E9" s="13"/>
      <c r="F9" s="13"/>
      <c r="G9" s="13"/>
      <c r="H9" s="13"/>
      <c r="I9" s="13"/>
      <c r="J9" s="13"/>
    </row>
    <row r="10" customFormat="false" ht="60" hidden="false" customHeight="true" outlineLevel="0" collapsed="false">
      <c r="A10" s="16" t="s">
        <v>31</v>
      </c>
      <c r="B10" s="16" t="s">
        <v>32</v>
      </c>
      <c r="C10" s="16" t="s">
        <v>33</v>
      </c>
      <c r="D10" s="16" t="s">
        <v>34</v>
      </c>
      <c r="E10" s="16" t="s">
        <v>35</v>
      </c>
      <c r="F10" s="16" t="s">
        <v>36</v>
      </c>
      <c r="G10" s="16" t="s">
        <v>37</v>
      </c>
      <c r="H10" s="16"/>
      <c r="I10" s="16" t="s">
        <v>38</v>
      </c>
      <c r="J10" s="16"/>
    </row>
    <row r="11" customFormat="false" ht="22.35" hidden="false" customHeight="false" outlineLevel="0" collapsed="false">
      <c r="A11" s="17" t="s">
        <v>39</v>
      </c>
      <c r="B11" s="18" t="s">
        <v>40</v>
      </c>
      <c r="C11" s="19" t="n">
        <v>150</v>
      </c>
      <c r="D11" s="19" t="n">
        <v>12</v>
      </c>
      <c r="E11" s="19" t="n">
        <v>5</v>
      </c>
      <c r="F11" s="20" t="n">
        <f aca="false">IF(OR(C11="",D11=""),"",IF(B11="1oo1",C11*0.000000001*D11*730/2,IF(B11="2oo2",C11*0.000000001*D11*730,IF(B11="1oo2",(C11*0.000000001*D11*730)^2/3+E11/100*C11*0.000000001*D11*730/2,IF(B11="2oo3",(C11*0.000000001*D11*730)^2+E11/100*C11*0.000000001*D11*730/2,"")))))</f>
        <v>3.4576596E-005</v>
      </c>
      <c r="G11" s="21" t="n">
        <f aca="false">IF(OR(F11="",SUM($F$11:$F$16)=0),"",F11/SUM($F$11:$F$16)*100)</f>
        <v>1.91621400271768</v>
      </c>
      <c r="H11" s="21"/>
      <c r="I11" s="17"/>
      <c r="J11" s="17"/>
    </row>
    <row r="12" customFormat="false" ht="15" hidden="false" customHeight="false" outlineLevel="0" collapsed="false">
      <c r="A12" s="17" t="s">
        <v>41</v>
      </c>
      <c r="B12" s="18" t="s">
        <v>42</v>
      </c>
      <c r="C12" s="19" t="n">
        <v>20</v>
      </c>
      <c r="D12" s="19" t="n">
        <v>120</v>
      </c>
      <c r="E12" s="19"/>
      <c r="F12" s="20" t="n">
        <f aca="false">IF(OR(C12="",D12=""),"",IF(B12="1oo1",C12*0.000000001*D12*730/2,IF(B12="2oo2",C12*0.000000001*D12*730,IF(B12="1oo2",(C12*0.000000001*D12*730)^2/3+E12/100*C12*0.000000001*D12*730/2,IF(B12="2oo3",(C12*0.000000001*D12*730)^2+E12/100*C12*0.000000001*D12*730/2,"")))))</f>
        <v>0.000876</v>
      </c>
      <c r="G12" s="21" t="n">
        <f aca="false">IF(OR(F12="",SUM($F$11:$F$16)=0),"",F12/SUM($F$11:$F$16)*100)</f>
        <v>48.5473892913198</v>
      </c>
      <c r="H12" s="21"/>
      <c r="I12" s="17"/>
      <c r="J12" s="17"/>
    </row>
    <row r="13" customFormat="false" ht="22.35" hidden="false" customHeight="false" outlineLevel="0" collapsed="false">
      <c r="A13" s="17" t="s">
        <v>43</v>
      </c>
      <c r="B13" s="18" t="s">
        <v>44</v>
      </c>
      <c r="C13" s="19" t="n">
        <v>1500</v>
      </c>
      <c r="D13" s="19" t="n">
        <v>12</v>
      </c>
      <c r="E13" s="19" t="n">
        <v>10</v>
      </c>
      <c r="F13" s="20" t="n">
        <f aca="false">IF(OR(C13="",D13=""),"",IF(B13="1oo1",C13*0.000000001*D13*730/2,IF(B13="2oo2",C13*0.000000001*D13*730,IF(B13="1oo2",(C13*0.000000001*D13*730)^2/3+E13/100*C13*0.000000001*D13*730/2,IF(B13="2oo3",(C13*0.000000001*D13*730)^2+E13/100*C13*0.000000001*D13*730/2,"")))))</f>
        <v>0.0007145532</v>
      </c>
      <c r="G13" s="21" t="n">
        <f aca="false">IF(OR(F13="",SUM($F$11:$F$16)=0),"",F13/SUM($F$11:$F$16)*100)</f>
        <v>39.6001054449295</v>
      </c>
      <c r="H13" s="21"/>
      <c r="I13" s="17"/>
      <c r="J13" s="17"/>
    </row>
    <row r="14" customFormat="false" ht="15" hidden="false" customHeight="false" outlineLevel="0" collapsed="false">
      <c r="A14" s="17" t="s">
        <v>45</v>
      </c>
      <c r="B14" s="18" t="s">
        <v>44</v>
      </c>
      <c r="C14" s="19" t="n">
        <v>400</v>
      </c>
      <c r="D14" s="19" t="n">
        <v>12</v>
      </c>
      <c r="E14" s="19" t="n">
        <v>10</v>
      </c>
      <c r="F14" s="20" t="n">
        <f aca="false">IF(OR(C14="",D14=""),"",IF(B14="1oo1",C14*0.000000001*D14*730/2,IF(B14="2oo2",C14*0.000000001*D14*730,IF(B14="1oo2",(C14*0.000000001*D14*730)^2/3+E14/100*C14*0.000000001*D14*730/2,IF(B14="2oo3",(C14*0.000000001*D14*730)^2+E14/100*C14*0.000000001*D14*730/2,"")))))</f>
        <v>0.000179292672</v>
      </c>
      <c r="G14" s="21" t="n">
        <f aca="false">IF(OR(F14="",SUM($F$11:$F$16)=0),"",F14/SUM($F$11:$F$16)*100)</f>
        <v>9.936291261033</v>
      </c>
      <c r="H14" s="21"/>
      <c r="I14" s="17"/>
      <c r="J14" s="17"/>
    </row>
    <row r="15" customFormat="false" ht="15" hidden="false" customHeight="false" outlineLevel="0" collapsed="false">
      <c r="A15" s="17"/>
      <c r="B15" s="18"/>
      <c r="C15" s="19"/>
      <c r="D15" s="19"/>
      <c r="E15" s="19"/>
      <c r="F15" s="20" t="str">
        <f aca="false">IF(OR(C15="",D15=""),"",IF(B15="1oo1",C15*0.000000001*D15*730/2,IF(B15="2oo2",C15*0.000000001*D15*730,IF(B15="1oo2",(C15*0.000000001*D15*730)^2/3+E15/100*C15*0.000000001*D15*730/2,IF(B15="2oo3",(C15*0.000000001*D15*730)^2+E15/100*C15*0.000000001*D15*730/2,"")))))</f>
        <v/>
      </c>
      <c r="G15" s="21" t="str">
        <f aca="false">IF(OR(F15="",SUM($F$11:$F$16)=0),"",F15/SUM($F$11:$F$16)*100)</f>
        <v/>
      </c>
      <c r="H15" s="21"/>
      <c r="I15" s="17"/>
      <c r="J15" s="17"/>
    </row>
    <row r="16" customFormat="false" ht="15" hidden="false" customHeight="false" outlineLevel="0" collapsed="false">
      <c r="A16" s="17"/>
      <c r="B16" s="18"/>
      <c r="C16" s="19"/>
      <c r="D16" s="19"/>
      <c r="E16" s="19"/>
      <c r="F16" s="20" t="str">
        <f aca="false">IF(OR(C16="",D16=""),"",IF(B16="1oo1",C16*0.000000001*D16*730/2,IF(B16="2oo2",C16*0.000000001*D16*730,IF(B16="1oo2",(C16*0.000000001*D16*730)^2/3+E16/100*C16*0.000000001*D16*730/2,IF(B16="2oo3",(C16*0.000000001*D16*730)^2+E16/100*C16*0.000000001*D16*730/2,"")))))</f>
        <v/>
      </c>
      <c r="G16" s="21" t="str">
        <f aca="false">IF(OR(F16="",SUM($F$11:$F$16)=0),"",F16/SUM($F$11:$F$16)*100)</f>
        <v/>
      </c>
      <c r="H16" s="21"/>
      <c r="I16" s="17"/>
      <c r="J16" s="17"/>
    </row>
    <row r="17" customFormat="false" ht="15" hidden="false" customHeight="false" outlineLevel="0" collapsed="false">
      <c r="A17" s="22" t="s">
        <v>46</v>
      </c>
      <c r="B17" s="22"/>
      <c r="C17" s="22"/>
      <c r="D17" s="22"/>
      <c r="E17" s="22"/>
      <c r="F17" s="22"/>
      <c r="G17" s="22"/>
      <c r="H17" s="22"/>
      <c r="I17" s="23" t="n">
        <f aca="false">SUM($F$11:$F$16)</f>
        <v>0.001804422468</v>
      </c>
      <c r="J17" s="23"/>
    </row>
    <row r="18" customFormat="false" ht="15" hidden="false" customHeight="false" outlineLevel="0" collapsed="false">
      <c r="A18" s="22" t="s">
        <v>47</v>
      </c>
      <c r="B18" s="22"/>
      <c r="C18" s="22"/>
      <c r="D18" s="22"/>
      <c r="E18" s="22"/>
      <c r="F18" s="22"/>
      <c r="G18" s="22"/>
      <c r="H18" s="22"/>
      <c r="I18" s="24" t="n">
        <f aca="false">IF(SUM($F$11:$F$16)=0,"",1/SUM($F$11:$F$16))</f>
        <v>554.193941681733</v>
      </c>
      <c r="J18" s="24"/>
    </row>
    <row r="19" customFormat="false" ht="15" hidden="false" customHeight="false" outlineLevel="0" collapsed="false">
      <c r="A19" s="22" t="s">
        <v>48</v>
      </c>
      <c r="B19" s="22"/>
      <c r="C19" s="22"/>
      <c r="D19" s="22"/>
      <c r="E19" s="22"/>
      <c r="F19" s="22"/>
      <c r="G19" s="22"/>
      <c r="H19" s="22"/>
      <c r="I19" s="25" t="str">
        <f aca="false">IF(SUM($F$11:$F$16)="","",IF(SUM($F$11:$F$16)&lt;0.0001,"SIL 4",IF(SUM($F$11:$F$16)&lt;0.001,"SIL 3",IF(SUM($F$11:$F$16)&lt;0.01,"SIL 2",IF(SUM($F$11:$F$16)&lt;0.1,"SIL 1","Below SIL 1")))))</f>
        <v>SIL 2</v>
      </c>
      <c r="J19" s="25"/>
    </row>
    <row r="20" customFormat="false" ht="15" hidden="false" customHeight="false" outlineLevel="0" collapsed="false">
      <c r="A20" s="22" t="s">
        <v>49</v>
      </c>
      <c r="B20" s="22"/>
      <c r="C20" s="22"/>
      <c r="D20" s="22"/>
      <c r="E20" s="22"/>
      <c r="F20" s="22"/>
      <c r="G20" s="22"/>
      <c r="H20" s="22"/>
      <c r="I20" s="25" t="str">
        <f aca="false">IF(SUM($F$11:$F$16)=0,"",IF(SUM($F$11:$F$16)&lt;10^(-VALUE(RIGHT($H$6,1))),"OK","CHECK"))</f>
        <v>OK</v>
      </c>
      <c r="J20" s="25"/>
    </row>
    <row r="22" customFormat="false" ht="30" hidden="false" customHeight="true" outlineLevel="0" collapsed="false">
      <c r="A22" s="26" t="s">
        <v>50</v>
      </c>
      <c r="B22" s="26"/>
      <c r="C22" s="26"/>
      <c r="D22" s="26"/>
      <c r="E22" s="26"/>
      <c r="F22" s="26"/>
      <c r="G22" s="26"/>
      <c r="H22" s="26"/>
      <c r="I22" s="26"/>
      <c r="J22" s="26"/>
    </row>
    <row r="24" customFormat="false" ht="15" hidden="false" customHeight="true" outlineLevel="0" collapsed="false">
      <c r="A24" s="27" t="s">
        <v>51</v>
      </c>
      <c r="B24" s="27"/>
      <c r="C24" s="27"/>
      <c r="D24" s="27"/>
      <c r="E24" s="27"/>
      <c r="F24" s="27" t="s">
        <v>52</v>
      </c>
      <c r="G24" s="27"/>
      <c r="H24" s="27"/>
      <c r="I24" s="27"/>
      <c r="J24" s="27"/>
    </row>
    <row r="25" customFormat="false" ht="21.75" hidden="false" customHeight="true" outlineLevel="0" collapsed="false">
      <c r="A25" s="28" t="s">
        <v>53</v>
      </c>
      <c r="B25" s="28"/>
      <c r="C25" s="28"/>
      <c r="D25" s="28"/>
      <c r="E25" s="28"/>
      <c r="F25" s="28" t="s">
        <v>53</v>
      </c>
      <c r="G25" s="28"/>
      <c r="H25" s="28"/>
      <c r="I25" s="28"/>
      <c r="J25" s="28"/>
    </row>
    <row r="26" customFormat="false" ht="21.75" hidden="false" customHeight="true" outlineLevel="0" collapsed="false">
      <c r="A26" s="28" t="s">
        <v>54</v>
      </c>
      <c r="B26" s="28"/>
      <c r="C26" s="28"/>
      <c r="D26" s="28"/>
      <c r="E26" s="28"/>
      <c r="F26" s="28" t="s">
        <v>54</v>
      </c>
      <c r="G26" s="28"/>
      <c r="H26" s="28"/>
      <c r="I26" s="28"/>
      <c r="J26" s="28"/>
    </row>
    <row r="27" customFormat="false" ht="21.75" hidden="false" customHeight="true" outlineLevel="0" collapsed="false">
      <c r="A27" s="28" t="s">
        <v>55</v>
      </c>
      <c r="B27" s="28"/>
      <c r="C27" s="28"/>
      <c r="D27" s="28"/>
      <c r="E27" s="28"/>
      <c r="F27" s="28" t="s">
        <v>55</v>
      </c>
      <c r="G27" s="28"/>
      <c r="H27" s="28"/>
      <c r="I27" s="28"/>
      <c r="J27" s="28"/>
    </row>
  </sheetData>
  <mergeCells count="45">
    <mergeCell ref="A1:J1"/>
    <mergeCell ref="A2:E2"/>
    <mergeCell ref="F2:J2"/>
    <mergeCell ref="A3:J3"/>
    <mergeCell ref="A5:J5"/>
    <mergeCell ref="A6:B6"/>
    <mergeCell ref="C6:E6"/>
    <mergeCell ref="F6:G6"/>
    <mergeCell ref="H6:J6"/>
    <mergeCell ref="A7:B7"/>
    <mergeCell ref="C7:E7"/>
    <mergeCell ref="F7:G7"/>
    <mergeCell ref="H7:J7"/>
    <mergeCell ref="A9:J9"/>
    <mergeCell ref="G10:H10"/>
    <mergeCell ref="I10:J10"/>
    <mergeCell ref="G11:H11"/>
    <mergeCell ref="I11:J11"/>
    <mergeCell ref="G12:H12"/>
    <mergeCell ref="I12:J12"/>
    <mergeCell ref="G13:H13"/>
    <mergeCell ref="I13:J13"/>
    <mergeCell ref="G14:H14"/>
    <mergeCell ref="I14:J14"/>
    <mergeCell ref="G15:H15"/>
    <mergeCell ref="I15:J15"/>
    <mergeCell ref="G16:H16"/>
    <mergeCell ref="I16:J16"/>
    <mergeCell ref="A17:H17"/>
    <mergeCell ref="I17:J17"/>
    <mergeCell ref="A18:H18"/>
    <mergeCell ref="I18:J18"/>
    <mergeCell ref="A19:H19"/>
    <mergeCell ref="I19:J19"/>
    <mergeCell ref="A20:H20"/>
    <mergeCell ref="I20:J20"/>
    <mergeCell ref="A22:J22"/>
    <mergeCell ref="A24:E24"/>
    <mergeCell ref="F24:J24"/>
    <mergeCell ref="A25:E25"/>
    <mergeCell ref="F25:J25"/>
    <mergeCell ref="A26:E26"/>
    <mergeCell ref="F26:J26"/>
    <mergeCell ref="A27:E27"/>
    <mergeCell ref="F27:J27"/>
  </mergeCells>
  <conditionalFormatting sqref="A1:J3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H6" type="list">
      <formula1>"SIL 1,SIL 2,SIL 3"</formula1>
      <formula2>0</formula2>
    </dataValidation>
    <dataValidation allowBlank="true" errorStyle="stop" operator="between" showDropDown="false" showErrorMessage="false" showInputMessage="false" sqref="B11:B16" type="list">
      <formula1>"1oo1,1oo2,2oo2,2oo3"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2026-10-23T12:00:49Z</dcterms:created>
  <dc:creator>instrumentationblog.in</dc:creator>
  <dc:description/>
  <dc:language>en-US</dc:language>
  <cp:lastModifiedBy/>
  <dcterms:modified xsi:type="dcterms:W3CDTF">2026-10-23T12:00:49Z</dcterms:modified>
  <cp:revision>0</cp:revision>
  <dc:subject/>
  <dc:title>SIL Verification (PFDavg)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