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Calculator!$A$1:$M$29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<sst xmlns="http://schemas.openxmlformats.org/spreadsheetml/2006/main" count="51" uniqueCount="48">
  <si>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 xml:space="preserve">HOW TO USE: INSULATED PIPE HEAT LOSS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</si>
  <si>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</si>
  <si>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</si>
  <si>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</si>
  <si>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</si>
  <si>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surface coefficient and hours.</t>
  </si>
  <si>
    <t xml:space="preserve">2. For each line enter OD, insulation thickness and conductivity, temperatures and length.</t>
  </si>
  <si>
    <t xml:space="preserve">3. Read loss per metre, surface temperature, total and annual energy.</t>
  </si>
  <si>
    <t xml:space="preserve">4. Compare with bare pipe to see the insulation saving.</t>
  </si>
  <si>
    <t xml:space="preserve">What the formulas do</t>
  </si>
  <si>
    <t xml:space="preserve">• Q/L = ΔT ÷ [ln(r2/r1)/(2πk) + 1/(2π r2 h)].</t>
  </si>
  <si>
    <t xml:space="preserve">• Surface T = Ta + (Q/L) ÷ (2π r2 h).</t>
  </si>
  <si>
    <t xml:space="preserve">• Energy = kW × hours ÷ 1000 (MWh/yr).</t>
  </si>
  <si>
    <t xml:space="preserve">Sheet "Calculator" holds a worked example: overwrite the yellow cells with your own data.</t>
  </si>
  <si>
    <t xml:space="preserve">Basis: Steady state radial conduction plus outer film: Q/L = (Ti − Ta) ÷ [ln(r2/r1) ÷ (2πk) + 1 ÷ (2π r2 h)]. Pipe wall and inner film resistance neglected.</t>
  </si>
  <si>
    <t xml:space="preserve">More free templates, calculators and tools: https://instrumentationblog.in/downloads/templates/</t>
  </si>
  <si>
    <t xml:space="preserve">INSULATED PIPE HEAT LOSS CALCULATOR</t>
  </si>
  <si>
    <t xml:space="preserve">Project: Utility line heat loss</t>
  </si>
  <si>
    <t xml:space="preserve">Calc no: CALC TH 001      Rev: 0</t>
  </si>
  <si>
    <t xml:space="preserve">Yellow cells: enter data. Grey cells: calculated automatically. Free template from instrumentationblog.in</t>
  </si>
  <si>
    <t xml:space="preserve">Common data</t>
  </si>
  <si>
    <t xml:space="preserve">Outer surface coefficient h (W/m²K)</t>
  </si>
  <si>
    <t xml:space="preserve">Operating hours per year</t>
  </si>
  <si>
    <t xml:space="preserve">Lines</t>
  </si>
  <si>
    <t xml:space="preserve">Line</t>
  </si>
  <si>
    <t xml:space="preserve">Pipe OD (mm)</t>
  </si>
  <si>
    <t xml:space="preserve">Insulation (mm)</t>
  </si>
  <si>
    <t xml:space="preserve">k (W/mK)</t>
  </si>
  <si>
    <t xml:space="preserve">Fluid T (°C)</t>
  </si>
  <si>
    <t xml:space="preserve">Ambient (°C)</t>
  </si>
  <si>
    <t xml:space="preserve">Length (m)</t>
  </si>
  <si>
    <t xml:space="preserve">Loss (W/m)</t>
  </si>
  <si>
    <t xml:space="preserve">Surface T (°C)</t>
  </si>
  <si>
    <t xml:space="preserve">Line loss (kW)</t>
  </si>
  <si>
    <t xml:space="preserve">Energy (MWh/yr)</t>
  </si>
  <si>
    <t xml:space="preserve">Bare pipe (W/m)</t>
  </si>
  <si>
    <t xml:space="preserve">Remarks</t>
  </si>
  <si>
    <t xml:space="preserve">Steam 4"</t>
  </si>
  <si>
    <t xml:space="preserve">Condensate 2"</t>
  </si>
  <si>
    <t xml:space="preserve">Hot oil 3"</t>
  </si>
  <si>
    <t xml:space="preserve">Total loss (kW)</t>
  </si>
  <si>
    <t xml:space="preserve">Total energy (MWh/yr)</t>
  </si>
  <si>
    <t xml:space="preserve">h about 10 W/m²K suits still air indoors; use higher values for wind. Bare pipe loss uses the same h and ignores radiation, so it is a low estimate.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</si>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</sst>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0"/>
    <numFmt numFmtId="167" formatCode="0.000"/>
    <numFmt numFmtId="168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5" min="2" style="0" width="8"/>
    <col collapsed="false" customWidth="true" hidden="false" outlineLevel="0" max="6" min="6" style="0" width="7"/>
    <col collapsed="false" customWidth="true" hidden="false" outlineLevel="0" max="8" min="7" style="0" width="8"/>
    <col collapsed="false" customWidth="true" hidden="false" outlineLevel="0" max="12" min="9" style="0" width="9"/>
    <col collapsed="false" customWidth="true" hidden="false" outlineLevel="0" max="13" min="13" style="0" width="8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0"/>
      <c r="G2" s="11" t="s">
        <v>18</v>
      </c>
      <c r="H2" s="11"/>
      <c r="I2" s="11"/>
      <c r="J2" s="11"/>
      <c r="K2" s="11"/>
      <c r="L2" s="11"/>
      <c r="M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customFormat="false" ht="15" hidden="false" customHeight="true" outlineLevel="0" collapsed="false">
      <c r="A6" s="14" t="s">
        <v>21</v>
      </c>
      <c r="B6" s="14"/>
      <c r="C6" s="14"/>
      <c r="D6" s="15" t="n">
        <v>10</v>
      </c>
      <c r="E6" s="15"/>
      <c r="F6" s="15"/>
      <c r="G6" s="14" t="s">
        <v>22</v>
      </c>
      <c r="H6" s="14"/>
      <c r="I6" s="14"/>
      <c r="J6" s="15" t="n">
        <v>8000</v>
      </c>
      <c r="K6" s="15"/>
      <c r="L6" s="15"/>
      <c r="M6" s="15"/>
    </row>
    <row r="8" customFormat="false" ht="15" hidden="false" customHeight="false" outlineLevel="0" collapsed="false">
      <c r="A8" s="13" t="s">
        <v>23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customFormat="false" ht="30" hidden="false" customHeight="true" outlineLevel="0" collapsed="false">
      <c r="A9" s="16" t="s">
        <v>24</v>
      </c>
      <c r="B9" s="16" t="s">
        <v>25</v>
      </c>
      <c r="C9" s="16" t="s">
        <v>26</v>
      </c>
      <c r="D9" s="16" t="s">
        <v>27</v>
      </c>
      <c r="E9" s="16" t="s">
        <v>28</v>
      </c>
      <c r="F9" s="16" t="s">
        <v>29</v>
      </c>
      <c r="G9" s="16" t="s">
        <v>30</v>
      </c>
      <c r="H9" s="16" t="s">
        <v>31</v>
      </c>
      <c r="I9" s="16" t="s">
        <v>32</v>
      </c>
      <c r="J9" s="16" t="s">
        <v>33</v>
      </c>
      <c r="K9" s="16" t="s">
        <v>34</v>
      </c>
      <c r="L9" s="16" t="s">
        <v>35</v>
      </c>
      <c r="M9" s="16" t="s">
        <v>36</v>
      </c>
    </row>
    <row r="10" customFormat="false" ht="15" hidden="false" customHeight="false" outlineLevel="0" collapsed="false">
      <c r="A10" s="17" t="s">
        <v>37</v>
      </c>
      <c r="B10" s="18" t="n">
        <v>114.3</v>
      </c>
      <c r="C10" s="19" t="n">
        <v>50</v>
      </c>
      <c r="D10" s="20" t="n">
        <v>0.04</v>
      </c>
      <c r="E10" s="19" t="n">
        <v>180</v>
      </c>
      <c r="F10" s="19" t="n">
        <v>25</v>
      </c>
      <c r="G10" s="19" t="n">
        <v>50</v>
      </c>
      <c r="H10" s="21" t="n">
        <f aca="false">IF(OR(B10="",C10="",D10=""),"",(E10-F10)/(LN((B10/2+C10)/(B10/2))/(2*PI()*D10)+1/(2*PI()*(B10/2+C10)/1000*$D$6)))</f>
        <v>58.5025531456063</v>
      </c>
      <c r="I10" s="21" t="n">
        <f aca="false">IF(H10="","",F10+H10/(2*PI()*(B10/2+C10)/1000*$D$6))</f>
        <v>33.689659838189</v>
      </c>
      <c r="J10" s="22" t="n">
        <f aca="false">IF(OR(H10="",G10=""),"",H10*G10/1000)</f>
        <v>2.92512765728032</v>
      </c>
      <c r="K10" s="21" t="n">
        <f aca="false">IF(J10="","",J10*$J$6/1000)</f>
        <v>23.4010212582425</v>
      </c>
      <c r="L10" s="23" t="n">
        <f aca="false">IF(B10="","",(E10-F10)*PI()*B10/1000*$D$6)</f>
        <v>556.580262473236</v>
      </c>
      <c r="M10" s="24"/>
    </row>
    <row r="11" customFormat="false" ht="15" hidden="false" customHeight="false" outlineLevel="0" collapsed="false">
      <c r="A11" s="17" t="s">
        <v>38</v>
      </c>
      <c r="B11" s="18" t="n">
        <v>60.3</v>
      </c>
      <c r="C11" s="19" t="n">
        <v>40</v>
      </c>
      <c r="D11" s="20" t="n">
        <v>0.04</v>
      </c>
      <c r="E11" s="19" t="n">
        <v>120</v>
      </c>
      <c r="F11" s="19" t="n">
        <v>25</v>
      </c>
      <c r="G11" s="19" t="n">
        <v>30</v>
      </c>
      <c r="H11" s="21" t="n">
        <f aca="false">IF(OR(B11="",C11="",D11=""),"",(E11-F11)/(LN((B11/2+C11)/(B11/2))/(2*PI()*D11)+1/(2*PI()*(B11/2+C11)/1000*$D$6)))</f>
        <v>26.4856989419962</v>
      </c>
      <c r="I11" s="21" t="n">
        <f aca="false">IF(H11="","",F11+H11/(2*PI()*(B11/2+C11)/1000*$D$6))</f>
        <v>31.0090233896828</v>
      </c>
      <c r="J11" s="22" t="n">
        <f aca="false">IF(OR(H11="",G11=""),"",H11*G11/1000)</f>
        <v>0.794570968259886</v>
      </c>
      <c r="K11" s="21" t="n">
        <f aca="false">IF(J11="","",J11*$J$6/1000)</f>
        <v>6.35656774607909</v>
      </c>
      <c r="L11" s="23" t="n">
        <f aca="false">IF(B11="","",(E11-F11)*PI()*B11/1000*$D$6)</f>
        <v>179.966135160891</v>
      </c>
      <c r="M11" s="24"/>
    </row>
    <row r="12" customFormat="false" ht="15" hidden="false" customHeight="false" outlineLevel="0" collapsed="false">
      <c r="A12" s="17" t="s">
        <v>39</v>
      </c>
      <c r="B12" s="18" t="n">
        <v>88.9</v>
      </c>
      <c r="C12" s="19" t="n">
        <v>75</v>
      </c>
      <c r="D12" s="20" t="n">
        <v>0.045</v>
      </c>
      <c r="E12" s="19" t="n">
        <v>250</v>
      </c>
      <c r="F12" s="19" t="n">
        <v>25</v>
      </c>
      <c r="G12" s="19" t="n">
        <v>40</v>
      </c>
      <c r="H12" s="21" t="n">
        <f aca="false">IF(OR(B12="",C12="",D12=""),"",(E12-F12)/(LN((B12/2+C12)/(B12/2))/(2*PI()*D12)+1/(2*PI()*(B12/2+C12)/1000*$D$6)))</f>
        <v>61.9926967721324</v>
      </c>
      <c r="I12" s="21" t="n">
        <f aca="false">IF(H12="","",F12+H12/(2*PI()*(B12/2+C12)/1000*$D$6))</f>
        <v>33.2598946227558</v>
      </c>
      <c r="J12" s="22" t="n">
        <f aca="false">IF(OR(H12="",G12=""),"",H12*G12/1000)</f>
        <v>2.4797078708853</v>
      </c>
      <c r="K12" s="21" t="n">
        <f aca="false">IF(J12="","",J12*$J$6/1000)</f>
        <v>19.8376629670824</v>
      </c>
      <c r="L12" s="23" t="n">
        <f aca="false">IF(B12="","",(E12-F12)*PI()*B12/1000*$D$6)</f>
        <v>628.397070534299</v>
      </c>
      <c r="M12" s="24"/>
    </row>
    <row r="13" customFormat="false" ht="15" hidden="false" customHeight="false" outlineLevel="0" collapsed="false">
      <c r="A13" s="17"/>
      <c r="B13" s="18"/>
      <c r="C13" s="19"/>
      <c r="D13" s="20"/>
      <c r="E13" s="19"/>
      <c r="F13" s="19"/>
      <c r="G13" s="19"/>
      <c r="H13" s="21" t="str">
        <f aca="false">IF(OR(B13="",C13="",D13=""),"",(E13-F13)/(LN((B13/2+C13)/(B13/2))/(2*PI()*D13)+1/(2*PI()*(B13/2+C13)/1000*$D$6)))</f>
        <v/>
      </c>
      <c r="I13" s="21" t="str">
        <f aca="false">IF(H13="","",F13+H13/(2*PI()*(B13/2+C13)/1000*$D$6))</f>
        <v/>
      </c>
      <c r="J13" s="22" t="str">
        <f aca="false">IF(OR(H13="",G13=""),"",H13*G13/1000)</f>
        <v/>
      </c>
      <c r="K13" s="21" t="str">
        <f aca="false">IF(J13="","",J13*$J$6/1000)</f>
        <v/>
      </c>
      <c r="L13" s="23" t="str">
        <f aca="false">IF(B13="","",(E13-F13)*PI()*B13/1000*$D$6)</f>
        <v/>
      </c>
      <c r="M13" s="24"/>
    </row>
    <row r="14" customFormat="false" ht="15" hidden="false" customHeight="false" outlineLevel="0" collapsed="false">
      <c r="A14" s="17"/>
      <c r="B14" s="18"/>
      <c r="C14" s="19"/>
      <c r="D14" s="20"/>
      <c r="E14" s="19"/>
      <c r="F14" s="19"/>
      <c r="G14" s="19"/>
      <c r="H14" s="21" t="str">
        <f aca="false">IF(OR(B14="",C14="",D14=""),"",(E14-F14)/(LN((B14/2+C14)/(B14/2))/(2*PI()*D14)+1/(2*PI()*(B14/2+C14)/1000*$D$6)))</f>
        <v/>
      </c>
      <c r="I14" s="21" t="str">
        <f aca="false">IF(H14="","",F14+H14/(2*PI()*(B14/2+C14)/1000*$D$6))</f>
        <v/>
      </c>
      <c r="J14" s="22" t="str">
        <f aca="false">IF(OR(H14="",G14=""),"",H14*G14/1000)</f>
        <v/>
      </c>
      <c r="K14" s="21" t="str">
        <f aca="false">IF(J14="","",J14*$J$6/1000)</f>
        <v/>
      </c>
      <c r="L14" s="23" t="str">
        <f aca="false">IF(B14="","",(E14-F14)*PI()*B14/1000*$D$6)</f>
        <v/>
      </c>
      <c r="M14" s="24"/>
    </row>
    <row r="15" customFormat="false" ht="15" hidden="false" customHeight="false" outlineLevel="0" collapsed="false">
      <c r="A15" s="17"/>
      <c r="B15" s="18"/>
      <c r="C15" s="19"/>
      <c r="D15" s="20"/>
      <c r="E15" s="19"/>
      <c r="F15" s="19"/>
      <c r="G15" s="19"/>
      <c r="H15" s="21" t="str">
        <f aca="false">IF(OR(B15="",C15="",D15=""),"",(E15-F15)/(LN((B15/2+C15)/(B15/2))/(2*PI()*D15)+1/(2*PI()*(B15/2+C15)/1000*$D$6)))</f>
        <v/>
      </c>
      <c r="I15" s="21" t="str">
        <f aca="false">IF(H15="","",F15+H15/(2*PI()*(B15/2+C15)/1000*$D$6))</f>
        <v/>
      </c>
      <c r="J15" s="22" t="str">
        <f aca="false">IF(OR(H15="",G15=""),"",H15*G15/1000)</f>
        <v/>
      </c>
      <c r="K15" s="21" t="str">
        <f aca="false">IF(J15="","",J15*$J$6/1000)</f>
        <v/>
      </c>
      <c r="L15" s="23" t="str">
        <f aca="false">IF(B15="","",(E15-F15)*PI()*B15/1000*$D$6)</f>
        <v/>
      </c>
      <c r="M15" s="24"/>
    </row>
    <row r="16" customFormat="false" ht="15" hidden="false" customHeight="false" outlineLevel="0" collapsed="false">
      <c r="A16" s="17"/>
      <c r="B16" s="18"/>
      <c r="C16" s="19"/>
      <c r="D16" s="20"/>
      <c r="E16" s="19"/>
      <c r="F16" s="19"/>
      <c r="G16" s="19"/>
      <c r="H16" s="21" t="str">
        <f aca="false">IF(OR(B16="",C16="",D16=""),"",(E16-F16)/(LN((B16/2+C16)/(B16/2))/(2*PI()*D16)+1/(2*PI()*(B16/2+C16)/1000*$D$6)))</f>
        <v/>
      </c>
      <c r="I16" s="21" t="str">
        <f aca="false">IF(H16="","",F16+H16/(2*PI()*(B16/2+C16)/1000*$D$6))</f>
        <v/>
      </c>
      <c r="J16" s="22" t="str">
        <f aca="false">IF(OR(H16="",G16=""),"",H16*G16/1000)</f>
        <v/>
      </c>
      <c r="K16" s="21" t="str">
        <f aca="false">IF(J16="","",J16*$J$6/1000)</f>
        <v/>
      </c>
      <c r="L16" s="23" t="str">
        <f aca="false">IF(B16="","",(E16-F16)*PI()*B16/1000*$D$6)</f>
        <v/>
      </c>
      <c r="M16" s="24"/>
    </row>
    <row r="17" customFormat="false" ht="15" hidden="false" customHeight="false" outlineLevel="0" collapsed="false">
      <c r="A17" s="17"/>
      <c r="B17" s="18"/>
      <c r="C17" s="19"/>
      <c r="D17" s="20"/>
      <c r="E17" s="19"/>
      <c r="F17" s="19"/>
      <c r="G17" s="19"/>
      <c r="H17" s="21" t="str">
        <f aca="false">IF(OR(B17="",C17="",D17=""),"",(E17-F17)/(LN((B17/2+C17)/(B17/2))/(2*PI()*D17)+1/(2*PI()*(B17/2+C17)/1000*$D$6)))</f>
        <v/>
      </c>
      <c r="I17" s="21" t="str">
        <f aca="false">IF(H17="","",F17+H17/(2*PI()*(B17/2+C17)/1000*$D$6))</f>
        <v/>
      </c>
      <c r="J17" s="22" t="str">
        <f aca="false">IF(OR(H17="",G17=""),"",H17*G17/1000)</f>
        <v/>
      </c>
      <c r="K17" s="21" t="str">
        <f aca="false">IF(J17="","",J17*$J$6/1000)</f>
        <v/>
      </c>
      <c r="L17" s="23" t="str">
        <f aca="false">IF(B17="","",(E17-F17)*PI()*B17/1000*$D$6)</f>
        <v/>
      </c>
      <c r="M17" s="24"/>
    </row>
    <row r="18" customFormat="false" ht="15" hidden="false" customHeight="false" outlineLevel="0" collapsed="false">
      <c r="A18" s="17"/>
      <c r="B18" s="18"/>
      <c r="C18" s="19"/>
      <c r="D18" s="20"/>
      <c r="E18" s="19"/>
      <c r="F18" s="19"/>
      <c r="G18" s="19"/>
      <c r="H18" s="21" t="str">
        <f aca="false">IF(OR(B18="",C18="",D18=""),"",(E18-F18)/(LN((B18/2+C18)/(B18/2))/(2*PI()*D18)+1/(2*PI()*(B18/2+C18)/1000*$D$6)))</f>
        <v/>
      </c>
      <c r="I18" s="21" t="str">
        <f aca="false">IF(H18="","",F18+H18/(2*PI()*(B18/2+C18)/1000*$D$6))</f>
        <v/>
      </c>
      <c r="J18" s="22" t="str">
        <f aca="false">IF(OR(H18="",G18=""),"",H18*G18/1000)</f>
        <v/>
      </c>
      <c r="K18" s="21" t="str">
        <f aca="false">IF(J18="","",J18*$J$6/1000)</f>
        <v/>
      </c>
      <c r="L18" s="23" t="str">
        <f aca="false">IF(B18="","",(E18-F18)*PI()*B18/1000*$D$6)</f>
        <v/>
      </c>
      <c r="M18" s="24"/>
    </row>
    <row r="19" customFormat="false" ht="15" hidden="false" customHeight="false" outlineLevel="0" collapsed="false">
      <c r="A19" s="17"/>
      <c r="B19" s="18"/>
      <c r="C19" s="19"/>
      <c r="D19" s="20"/>
      <c r="E19" s="19"/>
      <c r="F19" s="19"/>
      <c r="G19" s="19"/>
      <c r="H19" s="21" t="str">
        <f aca="false">IF(OR(B19="",C19="",D19=""),"",(E19-F19)/(LN((B19/2+C19)/(B19/2))/(2*PI()*D19)+1/(2*PI()*(B19/2+C19)/1000*$D$6)))</f>
        <v/>
      </c>
      <c r="I19" s="21" t="str">
        <f aca="false">IF(H19="","",F19+H19/(2*PI()*(B19/2+C19)/1000*$D$6))</f>
        <v/>
      </c>
      <c r="J19" s="22" t="str">
        <f aca="false">IF(OR(H19="",G19=""),"",H19*G19/1000)</f>
        <v/>
      </c>
      <c r="K19" s="21" t="str">
        <f aca="false">IF(J19="","",J19*$J$6/1000)</f>
        <v/>
      </c>
      <c r="L19" s="23" t="str">
        <f aca="false">IF(B19="","",(E19-F19)*PI()*B19/1000*$D$6)</f>
        <v/>
      </c>
      <c r="M19" s="24"/>
    </row>
    <row r="20" customFormat="false" ht="15" hidden="false" customHeight="false" outlineLevel="0" collapsed="false">
      <c r="A20" s="25" t="s">
        <v>40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 t="n">
        <f aca="false">SUM($J$10:$J$19)</f>
        <v>6.1994064964255</v>
      </c>
      <c r="M20" s="26"/>
    </row>
    <row r="21" customFormat="false" ht="15" hidden="false" customHeight="false" outlineLevel="0" collapsed="false">
      <c r="A21" s="25" t="s">
        <v>41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7" t="n">
        <f aca="false">SUM($K$10:$K$19)</f>
        <v>49.595251971404</v>
      </c>
      <c r="M21" s="27"/>
    </row>
    <row r="23" customFormat="false" ht="30" hidden="false" customHeight="true" outlineLevel="0" collapsed="false">
      <c r="A23" s="28" t="s">
        <v>42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5" customFormat="false" ht="15" hidden="false" customHeight="true" outlineLevel="0" collapsed="false">
      <c r="A25" s="29" t="s">
        <v>43</v>
      </c>
      <c r="B25" s="29"/>
      <c r="C25" s="29"/>
      <c r="D25" s="29"/>
      <c r="E25" s="29"/>
      <c r="F25" s="29"/>
      <c r="G25" s="29" t="s">
        <v>44</v>
      </c>
      <c r="H25" s="29"/>
      <c r="I25" s="29"/>
      <c r="J25" s="29"/>
      <c r="K25" s="29"/>
      <c r="L25" s="29"/>
      <c r="M25" s="29"/>
    </row>
    <row r="26" customFormat="false" ht="21.75" hidden="false" customHeight="true" outlineLevel="0" collapsed="false">
      <c r="A26" s="30" t="s">
        <v>45</v>
      </c>
      <c r="B26" s="30"/>
      <c r="C26" s="30"/>
      <c r="D26" s="30"/>
      <c r="E26" s="30"/>
      <c r="F26" s="30"/>
      <c r="G26" s="30" t="s">
        <v>45</v>
      </c>
      <c r="H26" s="30"/>
      <c r="I26" s="30"/>
      <c r="J26" s="30"/>
      <c r="K26" s="30"/>
      <c r="L26" s="30"/>
      <c r="M26" s="30"/>
    </row>
    <row r="27" customFormat="false" ht="21.75" hidden="false" customHeight="true" outlineLevel="0" collapsed="false">
      <c r="A27" s="30" t="s">
        <v>46</v>
      </c>
      <c r="B27" s="30"/>
      <c r="C27" s="30"/>
      <c r="D27" s="30"/>
      <c r="E27" s="30"/>
      <c r="F27" s="30"/>
      <c r="G27" s="30" t="s">
        <v>46</v>
      </c>
      <c r="H27" s="30"/>
      <c r="I27" s="30"/>
      <c r="J27" s="30"/>
      <c r="K27" s="30"/>
      <c r="L27" s="30"/>
      <c r="M27" s="30"/>
    </row>
    <row r="28" customFormat="false" ht="21.75" hidden="false" customHeight="true" outlineLevel="0" collapsed="false">
      <c r="A28" s="30" t="s">
        <v>47</v>
      </c>
      <c r="B28" s="30"/>
      <c r="C28" s="30"/>
      <c r="D28" s="30"/>
      <c r="E28" s="30"/>
      <c r="F28" s="30"/>
      <c r="G28" s="30" t="s">
        <v>47</v>
      </c>
      <c r="H28" s="30"/>
      <c r="I28" s="30"/>
      <c r="J28" s="30"/>
      <c r="K28" s="30"/>
      <c r="L28" s="30"/>
      <c r="M28" s="30"/>
    </row>
  </sheetData>
  <mergeCells count="23">
    <mergeCell ref="A1:M1"/>
    <mergeCell ref="A2:F2"/>
    <mergeCell ref="G2:M2"/>
    <mergeCell ref="A3:M3"/>
    <mergeCell ref="A5:M5"/>
    <mergeCell ref="A6:C6"/>
    <mergeCell ref="D6:F6"/>
    <mergeCell ref="G6:I6"/>
    <mergeCell ref="J6:M6"/>
    <mergeCell ref="A8:M8"/>
    <mergeCell ref="A20:K20"/>
    <mergeCell ref="L20:M20"/>
    <mergeCell ref="A21:K21"/>
    <mergeCell ref="L21:M21"/>
    <mergeCell ref="A23:M23"/>
    <mergeCell ref="A25:F25"/>
    <mergeCell ref="G25:M25"/>
    <mergeCell ref="A26:F26"/>
    <mergeCell ref="G26:M26"/>
    <mergeCell ref="A27:F27"/>
    <mergeCell ref="G27:M27"/>
    <mergeCell ref="A28:F28"/>
    <mergeCell ref="G28:M28"/>
  </mergeCells>
  <conditionalFormatting sqref="A1:M3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2026-10-24T11:42:27Z</dcterms:created>
  <dc:creator>instrumentationblog.in</dc:creator>
  <dc:description/>
  <dc:language>en-US</dc:language>
  <cp:lastModifiedBy/>
  <dcterms:modified xsi:type="dcterms:W3CDTF">2026-10-24T11:42:27Z</dcterms:modified>
  <cp:revision>0</cp:revision>
  <dc:subject/>
  <dc:title>Insulated Pipe Heat Loss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