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Calculator" sheetId="2" state="visible" r:id="rId4"/>
  </sheets>
  <definedNames>
    <definedName function="false" hidden="false" localSheetId="1" name="_xlnm.Print_Area" vbProcedure="false">Calculator!$A$1:$L$30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<sst xmlns="http://schemas.openxmlformats.org/spreadsheetml/2006/main" count="56" uniqueCount="53">
  <si>
    <t xml:space="preserve">HOW TO USE: LAYERS OF PROTECTION ANALYSIS (LOPA) WORKSHEET</t>
  </si>
  <si>
    <t xml:space="preserve">Colour legend</t>
  </si>
  <si>
    <t xml:space="preserve">Yellow cells: type your data here.</t>
  </si>
  <si>
    <t xml:space="preserve">Grey cells: formulas. They calculate automatically; do not overwrite them.</t>
  </si>
  <si>
    <t xml:space="preserve">Steps</t>
  </si>
  <si>
    <t xml:space="preserve">1. Take scenarios from the HAZOP.</t>
  </si>
  <si>
    <t xml:space="preserve">2. Enter initiating event frequency per year.</t>
  </si>
  <si>
    <t xml:space="preserve">3. Enter PFD of each credited IPL and any conditional modifiers.</t>
  </si>
  <si>
    <t xml:space="preserve">4. Enter the tolerable frequency from your risk criteria.</t>
  </si>
  <si>
    <t xml:space="preserve">5. Read mitigated frequency, required RRF and SIL target.</t>
  </si>
  <si>
    <t xml:space="preserve">What the formulas do</t>
  </si>
  <si>
    <t xml:space="preserve">• Mitigated = IE × PFD1 × PFD2 × PFD3 × modifiers.</t>
  </si>
  <si>
    <t xml:space="preserve">• RRF = mitigated ÷ tolerable.</t>
  </si>
  <si>
    <t xml:space="preserve">• SIL 1: 10 to 100, SIL 2: 100 to 1000, SIL 3: 1000 to 10,000.</t>
  </si>
  <si>
    <t xml:space="preserve">Sheet "Calculator" holds a worked example: overwrite the yellow cells with your own data.</t>
  </si>
  <si>
    <t xml:space="preserve">Basis: Mitigated frequency = initiating frequency × Π PFD of IPLs × conditional modifiers. Required RRF = mitigated ÷ tolerable. SIL bands per IEC 61511 (low demand).</t>
  </si>
  <si>
    <t xml:space="preserve">More free templates, calculators and tools: https://instrumentationblog.in/downloads/templates/</t>
  </si>
  <si>
    <t xml:space="preserve">LAYERS OF PROTECTION ANALYSIS (LOPA) WORKSHEET</t>
  </si>
  <si>
    <t xml:space="preserve">Project: Unit 100 LOPA</t>
  </si>
  <si>
    <t xml:space="preserve">Calc no: CALC SIS 002      Rev: 0</t>
  </si>
  <si>
    <t xml:space="preserve">Yellow cells: enter data. Grey cells: calculated automatically. Free template from instrumentationblog.in</t>
  </si>
  <si>
    <t xml:space="preserve">Study</t>
  </si>
  <si>
    <t xml:space="preserve">Unit</t>
  </si>
  <si>
    <t xml:space="preserve">Unit 100</t>
  </si>
  <si>
    <t xml:space="preserve">HAZOP reference</t>
  </si>
  <si>
    <t xml:space="preserve">HAZOP node 3</t>
  </si>
  <si>
    <t xml:space="preserve">Risk criteria</t>
  </si>
  <si>
    <t xml:space="preserve">Company tolerable frequencies</t>
  </si>
  <si>
    <t xml:space="preserve">Scenarios (frequencies per year)</t>
  </si>
  <si>
    <t xml:space="preserve">Scenario</t>
  </si>
  <si>
    <t xml:space="preserve">Initiating event</t>
  </si>
  <si>
    <t xml:space="preserve">IE freq</t>
  </si>
  <si>
    <t xml:space="preserve">IPL 1 PFD</t>
  </si>
  <si>
    <t xml:space="preserve">IPL 2 PFD</t>
  </si>
  <si>
    <t xml:space="preserve">IPL 3 PFD</t>
  </si>
  <si>
    <t xml:space="preserve">Modifiers</t>
  </si>
  <si>
    <t xml:space="preserve">Mitigated freq</t>
  </si>
  <si>
    <t xml:space="preserve">Tolerable freq</t>
  </si>
  <si>
    <t xml:space="preserve">Required RRF</t>
  </si>
  <si>
    <t xml:space="preserve">SIF target</t>
  </si>
  <si>
    <t xml:space="preserve">Remarks</t>
  </si>
  <si>
    <t xml:space="preserve">High pressure in V 101, blocked outlet</t>
  </si>
  <si>
    <t xml:space="preserve">Control valve fails closed</t>
  </si>
  <si>
    <t xml:space="preserve">Tank overfill</t>
  </si>
  <si>
    <t xml:space="preserve">Level control failure</t>
  </si>
  <si>
    <t xml:space="preserve">Fuel gas explosion in furnace on start up</t>
  </si>
  <si>
    <t xml:space="preserve">Purge failure</t>
  </si>
  <si>
    <t xml:space="preserve">Only credit IPLs that are independent, effective and auditable. A BPCS loop cannot be credited better than PFD 0.1 (IEC 61511). Review every credit with the team.</t>
  </si>
  <si>
    <t xml:space="preserve">LOPA leader</t>
  </si>
  <si>
    <t xml:space="preserve">Process safety</t>
  </si>
  <si>
    <t xml:space="preserve">Name:</t>
  </si>
  <si>
    <t xml:space="preserve">Signature:</t>
  </si>
  <si>
    <t xml:space="preserve">Date: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</si>
</sst>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E+00"/>
    <numFmt numFmtId="166" formatCode="0.00"/>
    <numFmt numFmtId="167" formatCode="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sz val="10"/>
      <color rgb="FF1E73BE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i val="true"/>
      <sz val="9"/>
      <color rgb="FF404040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DCE6F1"/>
      </patternFill>
    </fill>
    <fill>
      <patternFill patternType="solid">
        <fgColor rgb="FFBDD7EE"/>
        <bgColor rgb="FFDCE6F1"/>
      </patternFill>
    </fill>
    <fill>
      <patternFill patternType="solid">
        <fgColor rgb="FFDCE6F1"/>
        <bgColor rgb="FFEDEDED"/>
      </patternFill>
    </fill>
    <fill>
      <patternFill patternType="solid">
        <fgColor rgb="FF1E73BE"/>
        <bgColor rgb="FF3366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DCE6F1"/>
      <rgbColor rgb="FF660066"/>
      <rgbColor rgb="FFFF8080"/>
      <rgbColor rgb="FF1E73BE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7.75" hidden="false" customHeight="true" outlineLevel="0" collapsed="false">
      <c r="A1" s="1" t="s">
        <v>0</v>
      </c>
      <c r="B1" s="1"/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7" customFormat="false" ht="15" hidden="false" customHeight="false" outlineLevel="0" collapsed="false">
      <c r="B7" s="2" t="s">
        <v>4</v>
      </c>
    </row>
    <row r="8" customFormat="false" ht="15" hidden="false" customHeight="true" outlineLevel="0" collapsed="false">
      <c r="B8" s="6" t="s">
        <v>5</v>
      </c>
    </row>
    <row r="9" customFormat="false" ht="15" hidden="false" customHeight="true" outlineLevel="0" collapsed="false">
      <c r="B9" s="6" t="s">
        <v>6</v>
      </c>
    </row>
    <row r="10" customFormat="false" ht="15" hidden="false" customHeight="true" outlineLevel="0" collapsed="false">
      <c r="B10" s="6" t="s">
        <v>7</v>
      </c>
    </row>
    <row r="11" customFormat="false" ht="15" hidden="false" customHeight="true" outlineLevel="0" collapsed="false">
      <c r="B11" s="6" t="s">
        <v>8</v>
      </c>
    </row>
    <row r="12" customFormat="false" ht="15" hidden="false" customHeight="true" outlineLevel="0" collapsed="false">
      <c r="B12" s="6" t="s">
        <v>9</v>
      </c>
    </row>
    <row r="14" customFormat="false" ht="15" hidden="false" customHeight="false" outlineLevel="0" collapsed="false">
      <c r="B14" s="2" t="s">
        <v>10</v>
      </c>
    </row>
    <row r="15" customFormat="false" ht="15" hidden="false" customHeight="true" outlineLevel="0" collapsed="false">
      <c r="B15" s="6" t="s">
        <v>11</v>
      </c>
    </row>
    <row r="16" customFormat="false" ht="15" hidden="false" customHeight="true" outlineLevel="0" collapsed="false">
      <c r="B16" s="6" t="s">
        <v>12</v>
      </c>
    </row>
    <row r="17" customFormat="false" ht="15" hidden="false" customHeight="true" outlineLevel="0" collapsed="false">
      <c r="B17" s="6" t="s">
        <v>13</v>
      </c>
    </row>
    <row r="19" customFormat="false" ht="15" hidden="false" customHeight="false" outlineLevel="0" collapsed="false">
      <c r="B19" s="7" t="s">
        <v>14</v>
      </c>
    </row>
    <row r="20" customFormat="false" ht="15" hidden="false" customHeight="false" outlineLevel="0" collapsed="false">
      <c r="B20" s="7" t="s">
        <v>15</v>
      </c>
    </row>
    <row r="21" customFormat="false" ht="15" hidden="false" customHeight="false" outlineLevel="0" collapsed="false">
      <c r="B21" s="8" t="s">
        <v>16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4"/>
    <col collapsed="false" customWidth="true" hidden="false" outlineLevel="0" max="7" min="3" style="0" width="8"/>
    <col collapsed="false" customWidth="true" hidden="false" outlineLevel="0" max="8" min="8" style="0" width="9"/>
    <col collapsed="false" customWidth="true" hidden="false" outlineLevel="0" max="9" min="9" style="0" width="10"/>
    <col collapsed="false" customWidth="true" hidden="false" outlineLevel="0" max="10" min="10" style="0" width="9"/>
    <col collapsed="false" customWidth="true" hidden="false" outlineLevel="0" max="11" min="11" style="0" width="8"/>
    <col collapsed="false" customWidth="true" hidden="false" outlineLevel="0" max="12" min="12" style="0" width="10"/>
  </cols>
  <sheetData>
    <row r="1" customFormat="false" ht="30" hidden="false" customHeight="true" outlineLevel="0" collapsed="false">
      <c r="A1" s="9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customFormat="false" ht="15" hidden="false" customHeight="true" outlineLevel="0" collapsed="false">
      <c r="A2" s="10" t="s">
        <v>18</v>
      </c>
      <c r="B2" s="10"/>
      <c r="C2" s="10"/>
      <c r="D2" s="10"/>
      <c r="E2" s="10"/>
      <c r="F2" s="10"/>
      <c r="G2" s="11" t="s">
        <v>19</v>
      </c>
      <c r="H2" s="11"/>
      <c r="I2" s="11"/>
      <c r="J2" s="11"/>
      <c r="K2" s="11"/>
      <c r="L2" s="11"/>
    </row>
    <row r="3" customFormat="false" ht="15" hidden="false" customHeight="false" outlineLevel="0" collapsed="false">
      <c r="A3" s="12" t="s">
        <v>20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5" customFormat="false" ht="15" hidden="false" customHeight="false" outlineLevel="0" collapsed="false">
      <c r="A5" s="13" t="s">
        <v>21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customFormat="false" ht="15" hidden="false" customHeight="true" outlineLevel="0" collapsed="false">
      <c r="A6" s="14" t="s">
        <v>22</v>
      </c>
      <c r="B6" s="14"/>
      <c r="C6" s="14"/>
      <c r="D6" s="15" t="s">
        <v>23</v>
      </c>
      <c r="E6" s="15"/>
      <c r="F6" s="15"/>
      <c r="G6" s="14" t="s">
        <v>24</v>
      </c>
      <c r="H6" s="14"/>
      <c r="I6" s="14"/>
      <c r="J6" s="15" t="s">
        <v>25</v>
      </c>
      <c r="K6" s="15"/>
      <c r="L6" s="15"/>
    </row>
    <row r="7" customFormat="false" ht="23.85" hidden="false" customHeight="true" outlineLevel="0" collapsed="false">
      <c r="A7" s="14" t="s">
        <v>26</v>
      </c>
      <c r="B7" s="14"/>
      <c r="C7" s="14"/>
      <c r="D7" s="15" t="s">
        <v>27</v>
      </c>
      <c r="E7" s="15"/>
      <c r="F7" s="15"/>
    </row>
    <row r="9" customFormat="false" ht="15" hidden="false" customHeight="false" outlineLevel="0" collapsed="false">
      <c r="A9" s="13" t="s">
        <v>28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</row>
    <row r="10" customFormat="false" ht="45" hidden="false" customHeight="true" outlineLevel="0" collapsed="false">
      <c r="A10" s="16" t="s">
        <v>29</v>
      </c>
      <c r="B10" s="16" t="s">
        <v>30</v>
      </c>
      <c r="C10" s="16" t="s">
        <v>31</v>
      </c>
      <c r="D10" s="16" t="s">
        <v>32</v>
      </c>
      <c r="E10" s="16" t="s">
        <v>33</v>
      </c>
      <c r="F10" s="16" t="s">
        <v>34</v>
      </c>
      <c r="G10" s="16" t="s">
        <v>35</v>
      </c>
      <c r="H10" s="16" t="s">
        <v>36</v>
      </c>
      <c r="I10" s="16" t="s">
        <v>37</v>
      </c>
      <c r="J10" s="16" t="s">
        <v>38</v>
      </c>
      <c r="K10" s="16" t="s">
        <v>39</v>
      </c>
      <c r="L10" s="16" t="s">
        <v>40</v>
      </c>
    </row>
    <row r="11" customFormat="false" ht="22.35" hidden="false" customHeight="false" outlineLevel="0" collapsed="false">
      <c r="A11" s="17" t="s">
        <v>41</v>
      </c>
      <c r="B11" s="17" t="s">
        <v>42</v>
      </c>
      <c r="C11" s="18" t="n">
        <v>0.2</v>
      </c>
      <c r="D11" s="18" t="n">
        <v>0.1</v>
      </c>
      <c r="E11" s="18" t="n">
        <v>0.1</v>
      </c>
      <c r="F11" s="18"/>
      <c r="G11" s="19" t="n">
        <v>1</v>
      </c>
      <c r="H11" s="20" t="n">
        <f aca="false">IF(C11="","",C11*IF(D11="",1,D11)*IF(E11="",1,E11)*IF(F11="",1,F11)*IF(G11="",1,G11))</f>
        <v>0.002</v>
      </c>
      <c r="I11" s="18" t="n">
        <v>1E-005</v>
      </c>
      <c r="J11" s="21" t="n">
        <f aca="false">IF(OR(H11="",I11=""),"",H11/I11)</f>
        <v>200</v>
      </c>
      <c r="K11" s="22" t="str">
        <f aca="false">IF(J11="","",IF(J11&lt;=1,"None",IF(J11&lt;=10,"RRF ≤ 10",IF(J11&lt;=100,"SIL 1",IF(J11&lt;=1000,"SIL 2",IF(J11&lt;=10000,"SIL 3","Redesign"))))))</f>
        <v>SIL 2</v>
      </c>
      <c r="L11" s="17"/>
    </row>
    <row r="12" customFormat="false" ht="22.35" hidden="false" customHeight="false" outlineLevel="0" collapsed="false">
      <c r="A12" s="17" t="s">
        <v>43</v>
      </c>
      <c r="B12" s="17" t="s">
        <v>44</v>
      </c>
      <c r="C12" s="18" t="n">
        <v>0.1</v>
      </c>
      <c r="D12" s="18" t="n">
        <v>0.1</v>
      </c>
      <c r="E12" s="18"/>
      <c r="F12" s="18"/>
      <c r="G12" s="19" t="n">
        <v>0.5</v>
      </c>
      <c r="H12" s="20" t="n">
        <f aca="false">IF(C12="","",C12*IF(D12="",1,D12)*IF(E12="",1,E12)*IF(F12="",1,F12)*IF(G12="",1,G12))</f>
        <v>0.005</v>
      </c>
      <c r="I12" s="18" t="n">
        <v>0.0001</v>
      </c>
      <c r="J12" s="21" t="n">
        <f aca="false">IF(OR(H12="",I12=""),"",H12/I12)</f>
        <v>50</v>
      </c>
      <c r="K12" s="22" t="str">
        <f aca="false">IF(J12="","",IF(J12&lt;=1,"None",IF(J12&lt;=10,"RRF ≤ 10",IF(J12&lt;=100,"SIL 1",IF(J12&lt;=1000,"SIL 2",IF(J12&lt;=10000,"SIL 3","Redesign"))))))</f>
        <v>SIL 1</v>
      </c>
      <c r="L12" s="17"/>
    </row>
    <row r="13" customFormat="false" ht="22.35" hidden="false" customHeight="false" outlineLevel="0" collapsed="false">
      <c r="A13" s="17" t="s">
        <v>45</v>
      </c>
      <c r="B13" s="17" t="s">
        <v>46</v>
      </c>
      <c r="C13" s="18" t="n">
        <v>0.2</v>
      </c>
      <c r="D13" s="18" t="n">
        <v>0.1</v>
      </c>
      <c r="E13" s="18"/>
      <c r="F13" s="18"/>
      <c r="G13" s="19" t="n">
        <v>0.3</v>
      </c>
      <c r="H13" s="20" t="n">
        <f aca="false">IF(C13="","",C13*IF(D13="",1,D13)*IF(E13="",1,E13)*IF(F13="",1,F13)*IF(G13="",1,G13))</f>
        <v>0.006</v>
      </c>
      <c r="I13" s="18" t="n">
        <v>1E-005</v>
      </c>
      <c r="J13" s="21" t="n">
        <f aca="false">IF(OR(H13="",I13=""),"",H13/I13)</f>
        <v>600</v>
      </c>
      <c r="K13" s="22" t="str">
        <f aca="false">IF(J13="","",IF(J13&lt;=1,"None",IF(J13&lt;=10,"RRF ≤ 10",IF(J13&lt;=100,"SIL 1",IF(J13&lt;=1000,"SIL 2",IF(J13&lt;=10000,"SIL 3","Redesign"))))))</f>
        <v>SIL 2</v>
      </c>
      <c r="L13" s="17"/>
    </row>
    <row r="14" customFormat="false" ht="15" hidden="false" customHeight="false" outlineLevel="0" collapsed="false">
      <c r="A14" s="17"/>
      <c r="B14" s="17"/>
      <c r="C14" s="18"/>
      <c r="D14" s="18"/>
      <c r="E14" s="18"/>
      <c r="F14" s="18"/>
      <c r="G14" s="19"/>
      <c r="H14" s="20" t="str">
        <f aca="false">IF(C14="","",C14*IF(D14="",1,D14)*IF(E14="",1,E14)*IF(F14="",1,F14)*IF(G14="",1,G14))</f>
        <v/>
      </c>
      <c r="I14" s="18"/>
      <c r="J14" s="21" t="str">
        <f aca="false">IF(OR(H14="",I14=""),"",H14/I14)</f>
        <v/>
      </c>
      <c r="K14" s="22" t="str">
        <f aca="false">IF(J14="","",IF(J14&lt;=1,"None",IF(J14&lt;=10,"RRF ≤ 10",IF(J14&lt;=100,"SIL 1",IF(J14&lt;=1000,"SIL 2",IF(J14&lt;=10000,"SIL 3","Redesign"))))))</f>
        <v/>
      </c>
      <c r="L14" s="17"/>
    </row>
    <row r="15" customFormat="false" ht="15" hidden="false" customHeight="false" outlineLevel="0" collapsed="false">
      <c r="A15" s="17"/>
      <c r="B15" s="17"/>
      <c r="C15" s="18"/>
      <c r="D15" s="18"/>
      <c r="E15" s="18"/>
      <c r="F15" s="18"/>
      <c r="G15" s="19"/>
      <c r="H15" s="20" t="str">
        <f aca="false">IF(C15="","",C15*IF(D15="",1,D15)*IF(E15="",1,E15)*IF(F15="",1,F15)*IF(G15="",1,G15))</f>
        <v/>
      </c>
      <c r="I15" s="18"/>
      <c r="J15" s="21" t="str">
        <f aca="false">IF(OR(H15="",I15=""),"",H15/I15)</f>
        <v/>
      </c>
      <c r="K15" s="22" t="str">
        <f aca="false">IF(J15="","",IF(J15&lt;=1,"None",IF(J15&lt;=10,"RRF ≤ 10",IF(J15&lt;=100,"SIL 1",IF(J15&lt;=1000,"SIL 2",IF(J15&lt;=10000,"SIL 3","Redesign"))))))</f>
        <v/>
      </c>
      <c r="L15" s="17"/>
    </row>
    <row r="16" customFormat="false" ht="15" hidden="false" customHeight="false" outlineLevel="0" collapsed="false">
      <c r="A16" s="17"/>
      <c r="B16" s="17"/>
      <c r="C16" s="18"/>
      <c r="D16" s="18"/>
      <c r="E16" s="18"/>
      <c r="F16" s="18"/>
      <c r="G16" s="19"/>
      <c r="H16" s="20" t="str">
        <f aca="false">IF(C16="","",C16*IF(D16="",1,D16)*IF(E16="",1,E16)*IF(F16="",1,F16)*IF(G16="",1,G16))</f>
        <v/>
      </c>
      <c r="I16" s="18"/>
      <c r="J16" s="21" t="str">
        <f aca="false">IF(OR(H16="",I16=""),"",H16/I16)</f>
        <v/>
      </c>
      <c r="K16" s="22" t="str">
        <f aca="false">IF(J16="","",IF(J16&lt;=1,"None",IF(J16&lt;=10,"RRF ≤ 10",IF(J16&lt;=100,"SIL 1",IF(J16&lt;=1000,"SIL 2",IF(J16&lt;=10000,"SIL 3","Redesign"))))))</f>
        <v/>
      </c>
      <c r="L16" s="17"/>
    </row>
    <row r="17" customFormat="false" ht="15" hidden="false" customHeight="false" outlineLevel="0" collapsed="false">
      <c r="A17" s="17"/>
      <c r="B17" s="17"/>
      <c r="C17" s="18"/>
      <c r="D17" s="18"/>
      <c r="E17" s="18"/>
      <c r="F17" s="18"/>
      <c r="G17" s="19"/>
      <c r="H17" s="20" t="str">
        <f aca="false">IF(C17="","",C17*IF(D17="",1,D17)*IF(E17="",1,E17)*IF(F17="",1,F17)*IF(G17="",1,G17))</f>
        <v/>
      </c>
      <c r="I17" s="18"/>
      <c r="J17" s="21" t="str">
        <f aca="false">IF(OR(H17="",I17=""),"",H17/I17)</f>
        <v/>
      </c>
      <c r="K17" s="22" t="str">
        <f aca="false">IF(J17="","",IF(J17&lt;=1,"None",IF(J17&lt;=10,"RRF ≤ 10",IF(J17&lt;=100,"SIL 1",IF(J17&lt;=1000,"SIL 2",IF(J17&lt;=10000,"SIL 3","Redesign"))))))</f>
        <v/>
      </c>
      <c r="L17" s="17"/>
    </row>
    <row r="18" customFormat="false" ht="15" hidden="false" customHeight="false" outlineLevel="0" collapsed="false">
      <c r="A18" s="17"/>
      <c r="B18" s="17"/>
      <c r="C18" s="18"/>
      <c r="D18" s="18"/>
      <c r="E18" s="18"/>
      <c r="F18" s="18"/>
      <c r="G18" s="19"/>
      <c r="H18" s="20" t="str">
        <f aca="false">IF(C18="","",C18*IF(D18="",1,D18)*IF(E18="",1,E18)*IF(F18="",1,F18)*IF(G18="",1,G18))</f>
        <v/>
      </c>
      <c r="I18" s="18"/>
      <c r="J18" s="21" t="str">
        <f aca="false">IF(OR(H18="",I18=""),"",H18/I18)</f>
        <v/>
      </c>
      <c r="K18" s="22" t="str">
        <f aca="false">IF(J18="","",IF(J18&lt;=1,"None",IF(J18&lt;=10,"RRF ≤ 10",IF(J18&lt;=100,"SIL 1",IF(J18&lt;=1000,"SIL 2",IF(J18&lt;=10000,"SIL 3","Redesign"))))))</f>
        <v/>
      </c>
      <c r="L18" s="17"/>
    </row>
    <row r="19" customFormat="false" ht="15" hidden="false" customHeight="false" outlineLevel="0" collapsed="false">
      <c r="A19" s="17"/>
      <c r="B19" s="17"/>
      <c r="C19" s="18"/>
      <c r="D19" s="18"/>
      <c r="E19" s="18"/>
      <c r="F19" s="18"/>
      <c r="G19" s="19"/>
      <c r="H19" s="20" t="str">
        <f aca="false">IF(C19="","",C19*IF(D19="",1,D19)*IF(E19="",1,E19)*IF(F19="",1,F19)*IF(G19="",1,G19))</f>
        <v/>
      </c>
      <c r="I19" s="18"/>
      <c r="J19" s="21" t="str">
        <f aca="false">IF(OR(H19="",I19=""),"",H19/I19)</f>
        <v/>
      </c>
      <c r="K19" s="22" t="str">
        <f aca="false">IF(J19="","",IF(J19&lt;=1,"None",IF(J19&lt;=10,"RRF ≤ 10",IF(J19&lt;=100,"SIL 1",IF(J19&lt;=1000,"SIL 2",IF(J19&lt;=10000,"SIL 3","Redesign"))))))</f>
        <v/>
      </c>
      <c r="L19" s="17"/>
    </row>
    <row r="20" customFormat="false" ht="15" hidden="false" customHeight="false" outlineLevel="0" collapsed="false">
      <c r="A20" s="17"/>
      <c r="B20" s="17"/>
      <c r="C20" s="18"/>
      <c r="D20" s="18"/>
      <c r="E20" s="18"/>
      <c r="F20" s="18"/>
      <c r="G20" s="19"/>
      <c r="H20" s="20" t="str">
        <f aca="false">IF(C20="","",C20*IF(D20="",1,D20)*IF(E20="",1,E20)*IF(F20="",1,F20)*IF(G20="",1,G20))</f>
        <v/>
      </c>
      <c r="I20" s="18"/>
      <c r="J20" s="21" t="str">
        <f aca="false">IF(OR(H20="",I20=""),"",H20/I20)</f>
        <v/>
      </c>
      <c r="K20" s="22" t="str">
        <f aca="false">IF(J20="","",IF(J20&lt;=1,"None",IF(J20&lt;=10,"RRF ≤ 10",IF(J20&lt;=100,"SIL 1",IF(J20&lt;=1000,"SIL 2",IF(J20&lt;=10000,"SIL 3","Redesign"))))))</f>
        <v/>
      </c>
      <c r="L20" s="17"/>
    </row>
    <row r="21" customFormat="false" ht="15" hidden="false" customHeight="false" outlineLevel="0" collapsed="false">
      <c r="A21" s="17"/>
      <c r="B21" s="17"/>
      <c r="C21" s="18"/>
      <c r="D21" s="18"/>
      <c r="E21" s="18"/>
      <c r="F21" s="18"/>
      <c r="G21" s="19"/>
      <c r="H21" s="20" t="str">
        <f aca="false">IF(C21="","",C21*IF(D21="",1,D21)*IF(E21="",1,E21)*IF(F21="",1,F21)*IF(G21="",1,G21))</f>
        <v/>
      </c>
      <c r="I21" s="18"/>
      <c r="J21" s="21" t="str">
        <f aca="false">IF(OR(H21="",I21=""),"",H21/I21)</f>
        <v/>
      </c>
      <c r="K21" s="22" t="str">
        <f aca="false">IF(J21="","",IF(J21&lt;=1,"None",IF(J21&lt;=10,"RRF ≤ 10",IF(J21&lt;=100,"SIL 1",IF(J21&lt;=1000,"SIL 2",IF(J21&lt;=10000,"SIL 3","Redesign"))))))</f>
        <v/>
      </c>
      <c r="L21" s="17"/>
    </row>
    <row r="22" customFormat="false" ht="15" hidden="false" customHeight="false" outlineLevel="0" collapsed="false">
      <c r="A22" s="17"/>
      <c r="B22" s="17"/>
      <c r="C22" s="18"/>
      <c r="D22" s="18"/>
      <c r="E22" s="18"/>
      <c r="F22" s="18"/>
      <c r="G22" s="19"/>
      <c r="H22" s="20" t="str">
        <f aca="false">IF(C22="","",C22*IF(D22="",1,D22)*IF(E22="",1,E22)*IF(F22="",1,F22)*IF(G22="",1,G22))</f>
        <v/>
      </c>
      <c r="I22" s="18"/>
      <c r="J22" s="21" t="str">
        <f aca="false">IF(OR(H22="",I22=""),"",H22/I22)</f>
        <v/>
      </c>
      <c r="K22" s="22" t="str">
        <f aca="false">IF(J22="","",IF(J22&lt;=1,"None",IF(J22&lt;=10,"RRF ≤ 10",IF(J22&lt;=100,"SIL 1",IF(J22&lt;=1000,"SIL 2",IF(J22&lt;=10000,"SIL 3","Redesign"))))))</f>
        <v/>
      </c>
      <c r="L22" s="17"/>
    </row>
    <row r="24" customFormat="false" ht="30" hidden="false" customHeight="true" outlineLevel="0" collapsed="false">
      <c r="A24" s="23" t="s">
        <v>47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</row>
    <row r="26" customFormat="false" ht="15" hidden="false" customHeight="true" outlineLevel="0" collapsed="false">
      <c r="A26" s="24" t="s">
        <v>48</v>
      </c>
      <c r="B26" s="24"/>
      <c r="C26" s="24"/>
      <c r="D26" s="24"/>
      <c r="E26" s="24"/>
      <c r="F26" s="24"/>
      <c r="G26" s="24" t="s">
        <v>49</v>
      </c>
      <c r="H26" s="24"/>
      <c r="I26" s="24"/>
      <c r="J26" s="24"/>
      <c r="K26" s="24"/>
      <c r="L26" s="24"/>
    </row>
    <row r="27" customFormat="false" ht="21.75" hidden="false" customHeight="true" outlineLevel="0" collapsed="false">
      <c r="A27" s="25" t="s">
        <v>50</v>
      </c>
      <c r="B27" s="25"/>
      <c r="C27" s="25"/>
      <c r="D27" s="25"/>
      <c r="E27" s="25"/>
      <c r="F27" s="25"/>
      <c r="G27" s="25" t="s">
        <v>50</v>
      </c>
      <c r="H27" s="25"/>
      <c r="I27" s="25"/>
      <c r="J27" s="25"/>
      <c r="K27" s="25"/>
      <c r="L27" s="25"/>
    </row>
    <row r="28" customFormat="false" ht="21.75" hidden="false" customHeight="true" outlineLevel="0" collapsed="false">
      <c r="A28" s="25" t="s">
        <v>51</v>
      </c>
      <c r="B28" s="25"/>
      <c r="C28" s="25"/>
      <c r="D28" s="25"/>
      <c r="E28" s="25"/>
      <c r="F28" s="25"/>
      <c r="G28" s="25" t="s">
        <v>51</v>
      </c>
      <c r="H28" s="25"/>
      <c r="I28" s="25"/>
      <c r="J28" s="25"/>
      <c r="K28" s="25"/>
      <c r="L28" s="25"/>
    </row>
    <row r="29" customFormat="false" ht="21.75" hidden="false" customHeight="true" outlineLevel="0" collapsed="false">
      <c r="A29" s="25" t="s">
        <v>52</v>
      </c>
      <c r="B29" s="25"/>
      <c r="C29" s="25"/>
      <c r="D29" s="25"/>
      <c r="E29" s="25"/>
      <c r="F29" s="25"/>
      <c r="G29" s="25" t="s">
        <v>52</v>
      </c>
      <c r="H29" s="25"/>
      <c r="I29" s="25"/>
      <c r="J29" s="25"/>
      <c r="K29" s="25"/>
      <c r="L29" s="25"/>
    </row>
  </sheetData>
  <mergeCells count="21">
    <mergeCell ref="A1:L1"/>
    <mergeCell ref="A2:F2"/>
    <mergeCell ref="G2:L2"/>
    <mergeCell ref="A3:L3"/>
    <mergeCell ref="A5:L5"/>
    <mergeCell ref="A6:C6"/>
    <mergeCell ref="D6:F6"/>
    <mergeCell ref="G6:I6"/>
    <mergeCell ref="J6:L6"/>
    <mergeCell ref="A7:C7"/>
    <mergeCell ref="D7:F7"/>
    <mergeCell ref="A9:L9"/>
    <mergeCell ref="A24:L24"/>
    <mergeCell ref="A26:F26"/>
    <mergeCell ref="G26:L26"/>
    <mergeCell ref="A27:F27"/>
    <mergeCell ref="G27:L27"/>
    <mergeCell ref="A28:F28"/>
    <mergeCell ref="G28:L28"/>
    <mergeCell ref="A29:F29"/>
    <mergeCell ref="G29:L29"/>
  </mergeCells>
  <conditionalFormatting sqref="A1:L36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2026-10-24T11:42:28Z</dcterms:created>
  <dc:creator>instrumentationblog.in</dc:creator>
  <dc:description/>
  <dc:language>en-US</dc:language>
  <cp:lastModifiedBy/>
  <dcterms:modified xsi:type="dcterms:W3CDTF">2026-10-24T11:42:28Z</dcterms:modified>
  <cp:revision>0</cp:revision>
  <dc:subject/>
  <dc:title>Layers of Protection Analysis (LOPA) Worksheet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