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Calculator!$A$1:$J$34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<sst xmlns="http://schemas.openxmlformats.org/spreadsheetml/2006/main" count="56" uniqueCount="53">
  <si>
    <t xml:space="preserve">HOW TO USE: INSTRUMENT AIR CONSUMPTION AND RECEIVER SIZING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</si>
  <si>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</si>
  <si>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</si>
  <si>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</si>
  <si>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</si>
  <si>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each type of air user with quantity, steady consumption and air used per stroke from the vendor data.</t>
  </si>
  <si>
    <t xml:space="preserve">2. Estimate strokes per hour for modulating valves (positioner activity) and on off valves.</t>
  </si>
  <si>
    <t xml:space="preserve">3. Set leakage and margin allowances from your project specification.</t>
  </si>
  <si>
    <t xml:space="preserve">4. Enter the receiver pressure, minimum header pressure and the required hold up time.</t>
  </si>
  <si>
    <t xml:space="preserve">5. Use the total with margin to size compressors and dryers, and the receiver volume for the storage vessel.</t>
  </si>
  <si>
    <t xml:space="preserve">What the formulas do</t>
  </si>
  <si>
    <t xml:space="preserve">• Steady total = qty × steady consumption.</t>
  </si>
  <si>
    <t xml:space="preserve">• Stroking total = qty × air per stroke × strokes per hour ÷ 1000.</t>
  </si>
  <si>
    <t xml:space="preserve">• Design demand = total × (1 + leakage) × (1 + margin).</t>
  </si>
  <si>
    <t xml:space="preserve">• Receiver volume = hold time × demand with leakage ÷ 60 × Pa ÷ (P1 − P2).</t>
  </si>
  <si>
    <t xml:space="preserve">Sheet "Calculator" holds a worked example: overwrite the yellow cells with your own data.</t>
  </si>
  <si>
    <t xml:space="preserve">Basis: Free air (Nm³/h) totals with design margin; receiver volume V = t × (C − S) × Pa ÷ (P1 − P2), the drawdown method used in compressed air system guides.</t>
  </si>
  <si>
    <t xml:space="preserve">More free templates, calculators and tools: https://instrumentationblog.in/downloads/templates/</t>
  </si>
  <si>
    <t xml:space="preserve">INSTRUMENT AIR CONSUMPTION AND RECEIVER SIZING</t>
  </si>
  <si>
    <t xml:space="preserve">Project: Boiler 3 instrument air</t>
  </si>
  <si>
    <t xml:space="preserve">Calc no: CALC IA 001      Rev: 0</t>
  </si>
  <si>
    <t xml:space="preserve">Yellow cells: enter data. Grey cells: calculated automatically. Free template from instrumentationblog.in</t>
  </si>
  <si>
    <t xml:space="preserve">Design data</t>
  </si>
  <si>
    <t xml:space="preserve">Leakage allowance (%)</t>
  </si>
  <si>
    <t xml:space="preserve">Design margin (%)</t>
  </si>
  <si>
    <t xml:space="preserve">Hold up time after compressor trip (min)</t>
  </si>
  <si>
    <t xml:space="preserve">Receiver normal pressure (bar g)</t>
  </si>
  <si>
    <t xml:space="preserve">Minimum header pressure (bar g)</t>
  </si>
  <si>
    <t xml:space="preserve">Atmospheric pressure (bar a)</t>
  </si>
  <si>
    <t xml:space="preserve">Air users</t>
  </si>
  <si>
    <t xml:space="preserve">User</t>
  </si>
  <si>
    <t xml:space="preserve">Qty</t>
  </si>
  <si>
    <t xml:space="preserve">Steady each (Nm³/h)</t>
  </si>
  <si>
    <t xml:space="preserve">Air per stroke each (L free)</t>
  </si>
  <si>
    <t xml:space="preserve">Strokes per hour each</t>
  </si>
  <si>
    <t xml:space="preserve">Steady total (Nm³/h)</t>
  </si>
  <si>
    <t xml:space="preserve">Stroking total (Nm³/h)</t>
  </si>
  <si>
    <t xml:space="preserve">Total (Nm³/h)</t>
  </si>
  <si>
    <t xml:space="preserve">Remarks</t>
  </si>
  <si>
    <t xml:space="preserve">Control valve positioners (digital)</t>
  </si>
  <si>
    <t xml:space="preserve">On off valve actuators</t>
  </si>
  <si>
    <t xml:space="preserve">I/P converters</t>
  </si>
  <si>
    <t xml:space="preserve">Analyser shelter purge</t>
  </si>
  <si>
    <t xml:space="preserve">Gas analyser (sample aspirator)</t>
  </si>
  <si>
    <t xml:space="preserve">Total connected demand (Nm³/h)</t>
  </si>
  <si>
    <t xml:space="preserve">With leakage and margin (Nm³/h)</t>
  </si>
  <si>
    <t xml:space="preserve">Required receiver volume (m³)</t>
  </si>
  <si>
    <t xml:space="preserve">Receiver volume V = t × C × Pa ÷ (P1 − P2), with t the hold up time in minutes, C the demand with leakage in Nm³/min (no compressor supply during the event) and P1 − P2 the usable pressure band. Design margin applies to compressor sizing, not to the hold up volume.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</si>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</sst>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30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7" t="s">
        <v>16</v>
      </c>
    </row>
    <row r="22" customFormat="false" ht="15" hidden="false" customHeight="false" outlineLevel="0" collapsed="false">
      <c r="B22" s="8" t="s">
        <v>17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8"/>
    <col collapsed="false" customWidth="true" hidden="false" outlineLevel="0" max="10" min="3" style="0" width="12"/>
  </cols>
  <sheetData>
    <row r="1" customFormat="false" ht="30" hidden="false" customHeight="true" outlineLevel="0" collapsed="false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19</v>
      </c>
      <c r="B2" s="10"/>
      <c r="C2" s="10"/>
      <c r="D2" s="10"/>
      <c r="E2" s="10"/>
      <c r="F2" s="11" t="s">
        <v>20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21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22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23</v>
      </c>
      <c r="B6" s="14"/>
      <c r="C6" s="15" t="n">
        <v>10</v>
      </c>
      <c r="D6" s="15"/>
      <c r="E6" s="15"/>
      <c r="F6" s="14" t="s">
        <v>24</v>
      </c>
      <c r="G6" s="14"/>
      <c r="H6" s="15" t="n">
        <v>20</v>
      </c>
      <c r="I6" s="15"/>
      <c r="J6" s="15"/>
    </row>
    <row r="7" customFormat="false" ht="22.35" hidden="false" customHeight="true" outlineLevel="0" collapsed="false">
      <c r="A7" s="14" t="s">
        <v>25</v>
      </c>
      <c r="B7" s="14"/>
      <c r="C7" s="15" t="n">
        <v>10</v>
      </c>
      <c r="D7" s="15"/>
      <c r="E7" s="15"/>
      <c r="F7" s="14" t="s">
        <v>26</v>
      </c>
      <c r="G7" s="14"/>
      <c r="H7" s="15" t="n">
        <v>7</v>
      </c>
      <c r="I7" s="15"/>
      <c r="J7" s="15"/>
    </row>
    <row r="8" customFormat="false" ht="15" hidden="false" customHeight="true" outlineLevel="0" collapsed="false">
      <c r="A8" s="14" t="s">
        <v>27</v>
      </c>
      <c r="B8" s="14"/>
      <c r="C8" s="15" t="n">
        <v>4.5</v>
      </c>
      <c r="D8" s="15"/>
      <c r="E8" s="15"/>
      <c r="F8" s="14" t="s">
        <v>28</v>
      </c>
      <c r="G8" s="14"/>
      <c r="H8" s="15" t="n">
        <v>1.013</v>
      </c>
      <c r="I8" s="15"/>
      <c r="J8" s="15"/>
    </row>
    <row r="10" customFormat="false" ht="15" hidden="false" customHeight="false" outlineLevel="0" collapsed="false">
      <c r="A10" s="13" t="s">
        <v>29</v>
      </c>
      <c r="B10" s="13"/>
      <c r="C10" s="13"/>
      <c r="D10" s="13"/>
      <c r="E10" s="13"/>
      <c r="F10" s="13"/>
      <c r="G10" s="13"/>
      <c r="H10" s="13"/>
      <c r="I10" s="13"/>
      <c r="J10" s="13"/>
    </row>
    <row r="11" customFormat="false" ht="60" hidden="false" customHeight="true" outlineLevel="0" collapsed="false">
      <c r="A11" s="16" t="s">
        <v>30</v>
      </c>
      <c r="B11" s="16" t="s">
        <v>31</v>
      </c>
      <c r="C11" s="16" t="s">
        <v>32</v>
      </c>
      <c r="D11" s="16" t="s">
        <v>33</v>
      </c>
      <c r="E11" s="16" t="s">
        <v>34</v>
      </c>
      <c r="F11" s="16" t="s">
        <v>35</v>
      </c>
      <c r="G11" s="16" t="s">
        <v>36</v>
      </c>
      <c r="H11" s="16" t="s">
        <v>37</v>
      </c>
      <c r="I11" s="16" t="s">
        <v>38</v>
      </c>
      <c r="J11" s="16"/>
    </row>
    <row r="12" customFormat="false" ht="22.35" hidden="false" customHeight="false" outlineLevel="0" collapsed="false">
      <c r="A12" s="17" t="s">
        <v>39</v>
      </c>
      <c r="B12" s="18" t="n">
        <v>18</v>
      </c>
      <c r="C12" s="19" t="n">
        <v>0.1</v>
      </c>
      <c r="D12" s="20" t="n">
        <v>6</v>
      </c>
      <c r="E12" s="18" t="n">
        <v>20</v>
      </c>
      <c r="F12" s="21" t="n">
        <f aca="false">IF(B12="","",B12*N(C12))</f>
        <v>1.8</v>
      </c>
      <c r="G12" s="21" t="n">
        <f aca="false">IF(B12="","",B12*N(D12)*N(E12)/1000)</f>
        <v>2.16</v>
      </c>
      <c r="H12" s="21" t="n">
        <f aca="false">IF(B12="","",F12+G12)</f>
        <v>3.96</v>
      </c>
      <c r="I12" s="17"/>
      <c r="J12" s="17"/>
    </row>
    <row r="13" customFormat="false" ht="15" hidden="false" customHeight="false" outlineLevel="0" collapsed="false">
      <c r="A13" s="17" t="s">
        <v>40</v>
      </c>
      <c r="B13" s="18" t="n">
        <v>10</v>
      </c>
      <c r="C13" s="19" t="n">
        <v>0</v>
      </c>
      <c r="D13" s="20" t="n">
        <v>25</v>
      </c>
      <c r="E13" s="18" t="n">
        <v>2</v>
      </c>
      <c r="F13" s="21" t="n">
        <f aca="false">IF(B13="","",B13*N(C13))</f>
        <v>0</v>
      </c>
      <c r="G13" s="21" t="n">
        <f aca="false">IF(B13="","",B13*N(D13)*N(E13)/1000)</f>
        <v>0.5</v>
      </c>
      <c r="H13" s="21" t="n">
        <f aca="false">IF(B13="","",F13+G13)</f>
        <v>0.5</v>
      </c>
      <c r="I13" s="17"/>
      <c r="J13" s="17"/>
    </row>
    <row r="14" customFormat="false" ht="15" hidden="false" customHeight="false" outlineLevel="0" collapsed="false">
      <c r="A14" s="17" t="s">
        <v>41</v>
      </c>
      <c r="B14" s="18" t="n">
        <v>4</v>
      </c>
      <c r="C14" s="19" t="n">
        <v>0.25</v>
      </c>
      <c r="D14" s="20"/>
      <c r="E14" s="18"/>
      <c r="F14" s="21" t="n">
        <f aca="false">IF(B14="","",B14*N(C14))</f>
        <v>1</v>
      </c>
      <c r="G14" s="21" t="n">
        <f aca="false">IF(B14="","",B14*N(D14)*N(E14)/1000)</f>
        <v>0</v>
      </c>
      <c r="H14" s="21" t="n">
        <f aca="false">IF(B14="","",F14+G14)</f>
        <v>1</v>
      </c>
      <c r="I14" s="17"/>
      <c r="J14" s="17"/>
    </row>
    <row r="15" customFormat="false" ht="15" hidden="false" customHeight="false" outlineLevel="0" collapsed="false">
      <c r="A15" s="17" t="s">
        <v>42</v>
      </c>
      <c r="B15" s="18" t="n">
        <v>1</v>
      </c>
      <c r="C15" s="19" t="n">
        <v>6</v>
      </c>
      <c r="D15" s="20"/>
      <c r="E15" s="18"/>
      <c r="F15" s="21" t="n">
        <f aca="false">IF(B15="","",B15*N(C15))</f>
        <v>6</v>
      </c>
      <c r="G15" s="21" t="n">
        <f aca="false">IF(B15="","",B15*N(D15)*N(E15)/1000)</f>
        <v>0</v>
      </c>
      <c r="H15" s="21" t="n">
        <f aca="false">IF(B15="","",F15+G15)</f>
        <v>6</v>
      </c>
      <c r="I15" s="17"/>
      <c r="J15" s="17"/>
    </row>
    <row r="16" customFormat="false" ht="22.35" hidden="false" customHeight="false" outlineLevel="0" collapsed="false">
      <c r="A16" s="17" t="s">
        <v>43</v>
      </c>
      <c r="B16" s="18" t="n">
        <v>2</v>
      </c>
      <c r="C16" s="19" t="n">
        <v>1.2</v>
      </c>
      <c r="D16" s="20"/>
      <c r="E16" s="18"/>
      <c r="F16" s="21" t="n">
        <f aca="false">IF(B16="","",B16*N(C16))</f>
        <v>2.4</v>
      </c>
      <c r="G16" s="21" t="n">
        <f aca="false">IF(B16="","",B16*N(D16)*N(E16)/1000)</f>
        <v>0</v>
      </c>
      <c r="H16" s="21" t="n">
        <f aca="false">IF(B16="","",F16+G16)</f>
        <v>2.4</v>
      </c>
      <c r="I16" s="17"/>
      <c r="J16" s="17"/>
    </row>
    <row r="17" customFormat="false" ht="15" hidden="false" customHeight="false" outlineLevel="0" collapsed="false">
      <c r="A17" s="17"/>
      <c r="B17" s="18"/>
      <c r="C17" s="19"/>
      <c r="D17" s="20"/>
      <c r="E17" s="18"/>
      <c r="F17" s="21" t="str">
        <f aca="false">IF(B17="","",B17*N(C17))</f>
        <v/>
      </c>
      <c r="G17" s="21" t="str">
        <f aca="false">IF(B17="","",B17*N(D17)*N(E17)/1000)</f>
        <v/>
      </c>
      <c r="H17" s="21" t="str">
        <f aca="false">IF(B17="","",F17+G17)</f>
        <v/>
      </c>
      <c r="I17" s="17"/>
      <c r="J17" s="17"/>
    </row>
    <row r="18" customFormat="false" ht="15" hidden="false" customHeight="false" outlineLevel="0" collapsed="false">
      <c r="A18" s="17"/>
      <c r="B18" s="18"/>
      <c r="C18" s="19"/>
      <c r="D18" s="20"/>
      <c r="E18" s="18"/>
      <c r="F18" s="21" t="str">
        <f aca="false">IF(B18="","",B18*N(C18))</f>
        <v/>
      </c>
      <c r="G18" s="21" t="str">
        <f aca="false">IF(B18="","",B18*N(D18)*N(E18)/1000)</f>
        <v/>
      </c>
      <c r="H18" s="21" t="str">
        <f aca="false">IF(B18="","",F18+G18)</f>
        <v/>
      </c>
      <c r="I18" s="17"/>
      <c r="J18" s="17"/>
    </row>
    <row r="19" customFormat="false" ht="15" hidden="false" customHeight="false" outlineLevel="0" collapsed="false">
      <c r="A19" s="17"/>
      <c r="B19" s="18"/>
      <c r="C19" s="19"/>
      <c r="D19" s="20"/>
      <c r="E19" s="18"/>
      <c r="F19" s="21" t="str">
        <f aca="false">IF(B19="","",B19*N(C19))</f>
        <v/>
      </c>
      <c r="G19" s="21" t="str">
        <f aca="false">IF(B19="","",B19*N(D19)*N(E19)/1000)</f>
        <v/>
      </c>
      <c r="H19" s="21" t="str">
        <f aca="false">IF(B19="","",F19+G19)</f>
        <v/>
      </c>
      <c r="I19" s="17"/>
      <c r="J19" s="17"/>
    </row>
    <row r="20" customFormat="false" ht="15" hidden="false" customHeight="false" outlineLevel="0" collapsed="false">
      <c r="A20" s="17"/>
      <c r="B20" s="18"/>
      <c r="C20" s="19"/>
      <c r="D20" s="20"/>
      <c r="E20" s="18"/>
      <c r="F20" s="21" t="str">
        <f aca="false">IF(B20="","",B20*N(C20))</f>
        <v/>
      </c>
      <c r="G20" s="21" t="str">
        <f aca="false">IF(B20="","",B20*N(D20)*N(E20)/1000)</f>
        <v/>
      </c>
      <c r="H20" s="21" t="str">
        <f aca="false">IF(B20="","",F20+G20)</f>
        <v/>
      </c>
      <c r="I20" s="17"/>
      <c r="J20" s="17"/>
    </row>
    <row r="21" customFormat="false" ht="15" hidden="false" customHeight="false" outlineLevel="0" collapsed="false">
      <c r="A21" s="17"/>
      <c r="B21" s="18"/>
      <c r="C21" s="19"/>
      <c r="D21" s="20"/>
      <c r="E21" s="18"/>
      <c r="F21" s="21" t="str">
        <f aca="false">IF(B21="","",B21*N(C21))</f>
        <v/>
      </c>
      <c r="G21" s="21" t="str">
        <f aca="false">IF(B21="","",B21*N(D21)*N(E21)/1000)</f>
        <v/>
      </c>
      <c r="H21" s="21" t="str">
        <f aca="false">IF(B21="","",F21+G21)</f>
        <v/>
      </c>
      <c r="I21" s="17"/>
      <c r="J21" s="17"/>
    </row>
    <row r="22" customFormat="false" ht="15" hidden="false" customHeight="false" outlineLevel="0" collapsed="false">
      <c r="A22" s="17"/>
      <c r="B22" s="18"/>
      <c r="C22" s="19"/>
      <c r="D22" s="20"/>
      <c r="E22" s="18"/>
      <c r="F22" s="21" t="str">
        <f aca="false">IF(B22="","",B22*N(C22))</f>
        <v/>
      </c>
      <c r="G22" s="21" t="str">
        <f aca="false">IF(B22="","",B22*N(D22)*N(E22)/1000)</f>
        <v/>
      </c>
      <c r="H22" s="21" t="str">
        <f aca="false">IF(B22="","",F22+G22)</f>
        <v/>
      </c>
      <c r="I22" s="17"/>
      <c r="J22" s="17"/>
    </row>
    <row r="23" customFormat="false" ht="15" hidden="false" customHeight="false" outlineLevel="0" collapsed="false">
      <c r="A23" s="17"/>
      <c r="B23" s="18"/>
      <c r="C23" s="19"/>
      <c r="D23" s="20"/>
      <c r="E23" s="18"/>
      <c r="F23" s="21" t="str">
        <f aca="false">IF(B23="","",B23*N(C23))</f>
        <v/>
      </c>
      <c r="G23" s="21" t="str">
        <f aca="false">IF(B23="","",B23*N(D23)*N(E23)/1000)</f>
        <v/>
      </c>
      <c r="H23" s="21" t="str">
        <f aca="false">IF(B23="","",F23+G23)</f>
        <v/>
      </c>
      <c r="I23" s="17"/>
      <c r="J23" s="17"/>
    </row>
    <row r="24" customFormat="false" ht="15" hidden="false" customHeight="false" outlineLevel="0" collapsed="false">
      <c r="A24" s="22" t="s">
        <v>44</v>
      </c>
      <c r="B24" s="22"/>
      <c r="C24" s="22"/>
      <c r="D24" s="22"/>
      <c r="E24" s="22"/>
      <c r="F24" s="22"/>
      <c r="G24" s="22"/>
      <c r="H24" s="22"/>
      <c r="I24" s="23" t="n">
        <f aca="false">SUM($H$12:$H$23)</f>
        <v>13.86</v>
      </c>
      <c r="J24" s="23"/>
    </row>
    <row r="25" customFormat="false" ht="15" hidden="false" customHeight="false" outlineLevel="0" collapsed="false">
      <c r="A25" s="22" t="s">
        <v>45</v>
      </c>
      <c r="B25" s="22"/>
      <c r="C25" s="22"/>
      <c r="D25" s="22"/>
      <c r="E25" s="22"/>
      <c r="F25" s="22"/>
      <c r="G25" s="22"/>
      <c r="H25" s="22"/>
      <c r="I25" s="23" t="n">
        <f aca="false">SUM($H$12:$H$23)*(1+$C$6/100)*(1+$H$6/100)</f>
        <v>18.2952</v>
      </c>
      <c r="J25" s="23"/>
    </row>
    <row r="26" customFormat="false" ht="15" hidden="false" customHeight="false" outlineLevel="0" collapsed="false">
      <c r="A26" s="22" t="s">
        <v>46</v>
      </c>
      <c r="B26" s="22"/>
      <c r="C26" s="22"/>
      <c r="D26" s="22"/>
      <c r="E26" s="22"/>
      <c r="F26" s="22"/>
      <c r="G26" s="22"/>
      <c r="H26" s="22"/>
      <c r="I26" s="24" t="n">
        <f aca="false">IF($H$7&lt;=$C$8,"",$C$7*SUM($H$12:$H$23)*(1+$C$6/100)/60*$H$8/($H$7-$C$8))</f>
        <v>1.0296132</v>
      </c>
      <c r="J26" s="24"/>
    </row>
    <row r="28" customFormat="false" ht="45" hidden="false" customHeight="true" outlineLevel="0" collapsed="false">
      <c r="A28" s="25" t="s">
        <v>47</v>
      </c>
      <c r="B28" s="25"/>
      <c r="C28" s="25"/>
      <c r="D28" s="25"/>
      <c r="E28" s="25"/>
      <c r="F28" s="25"/>
      <c r="G28" s="25"/>
      <c r="H28" s="25"/>
      <c r="I28" s="25"/>
      <c r="J28" s="25"/>
    </row>
    <row r="30" customFormat="false" ht="15" hidden="false" customHeight="true" outlineLevel="0" collapsed="false">
      <c r="A30" s="26" t="s">
        <v>48</v>
      </c>
      <c r="B30" s="26"/>
      <c r="C30" s="26"/>
      <c r="D30" s="26"/>
      <c r="E30" s="26"/>
      <c r="F30" s="26" t="s">
        <v>49</v>
      </c>
      <c r="G30" s="26"/>
      <c r="H30" s="26"/>
      <c r="I30" s="26"/>
      <c r="J30" s="26"/>
    </row>
    <row r="31" customFormat="false" ht="21.75" hidden="false" customHeight="true" outlineLevel="0" collapsed="false">
      <c r="A31" s="27" t="s">
        <v>50</v>
      </c>
      <c r="B31" s="27"/>
      <c r="C31" s="27"/>
      <c r="D31" s="27"/>
      <c r="E31" s="27"/>
      <c r="F31" s="27" t="s">
        <v>50</v>
      </c>
      <c r="G31" s="27"/>
      <c r="H31" s="27"/>
      <c r="I31" s="27"/>
      <c r="J31" s="27"/>
    </row>
    <row r="32" customFormat="false" ht="21.75" hidden="false" customHeight="true" outlineLevel="0" collapsed="false">
      <c r="A32" s="27" t="s">
        <v>51</v>
      </c>
      <c r="B32" s="27"/>
      <c r="C32" s="27"/>
      <c r="D32" s="27"/>
      <c r="E32" s="27"/>
      <c r="F32" s="27" t="s">
        <v>51</v>
      </c>
      <c r="G32" s="27"/>
      <c r="H32" s="27"/>
      <c r="I32" s="27"/>
      <c r="J32" s="27"/>
    </row>
    <row r="33" customFormat="false" ht="21.75" hidden="false" customHeight="true" outlineLevel="0" collapsed="false">
      <c r="A33" s="27" t="s">
        <v>52</v>
      </c>
      <c r="B33" s="27"/>
      <c r="C33" s="27"/>
      <c r="D33" s="27"/>
      <c r="E33" s="27"/>
      <c r="F33" s="27" t="s">
        <v>52</v>
      </c>
      <c r="G33" s="27"/>
      <c r="H33" s="27"/>
      <c r="I33" s="27"/>
      <c r="J33" s="27"/>
    </row>
  </sheetData>
  <mergeCells count="46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A24:H24"/>
    <mergeCell ref="I24:J24"/>
    <mergeCell ref="A25:H25"/>
    <mergeCell ref="I25:J25"/>
    <mergeCell ref="A26:H26"/>
    <mergeCell ref="I26:J26"/>
    <mergeCell ref="A28:J28"/>
    <mergeCell ref="A30:E30"/>
    <mergeCell ref="F30:J30"/>
    <mergeCell ref="A31:E31"/>
    <mergeCell ref="F31:J31"/>
    <mergeCell ref="A32:E32"/>
    <mergeCell ref="F32:J32"/>
    <mergeCell ref="A33:E33"/>
    <mergeCell ref="F33:J33"/>
  </mergeCells>
  <conditionalFormatting sqref="A1:J4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2026-10-23T12:00:49Z</dcterms:created>
  <dc:creator>instrumentationblog.in</dc:creator>
  <dc:description/>
  <dc:language>en-US</dc:language>
  <cp:lastModifiedBy/>
  <dcterms:modified xsi:type="dcterms:W3CDTF">2026-10-23T12:00:49Z</dcterms:modified>
  <cp:revision>0</cp:revision>
  <dc:subject/>
  <dc:title>Instrument Air Consumption and Receiver Sizing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