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<sst xmlns="http://schemas.openxmlformats.org/spreadsheetml/2006/main" count="52" uniqueCount="49">
  <si>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 xml:space="preserve">HOW TO USE: DP LEVEL TRANSMITTER RANGE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</si>
  <si>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</si>
  <si>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</si>
  <si>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</si>
  <si>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</si>
  <si>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Choose the configuration: open tank or dry leg, or wet leg.</t>
  </si>
  <si>
    <t xml:space="preserve">2. Enter the process density, and the minimum and maximum level measured from the HP (lower) tapping.</t>
  </si>
  <si>
    <t xml:space="preserve">3. For a wet leg enter the distance between the tappings and the fill fluid density.</t>
  </si>
  <si>
    <t xml:space="preserve">4. Enter how far the transmitter sits below the HP tap (0 if level with it).</t>
  </si>
  <si>
    <t xml:space="preserve">5. Use LRV and URV to range the transmitter; apply the DP values in the table during calibration.</t>
  </si>
  <si>
    <t xml:space="preserve">What the formulas do</t>
  </si>
  <si>
    <t xml:space="preserve">• DP = ρ&lt;sub&gt;p&lt;/sub&gt; g (h + x) − ρ&lt;sub&gt;s&lt;/sub&gt; g (H&lt;sub&gt;s&lt;/sub&gt; + x) for a wet leg; the second term is 0 for an open tank or dry leg.</t>
  </si>
  <si>
    <t xml:space="preserve">• LRV at minimum level, URV at maximum level; span = URV − LRV.</t>
  </si>
  <si>
    <t xml:space="preserve">• Positive LRV is zero suppression, negative LRV is zero elevation.</t>
  </si>
  <si>
    <t xml:space="preserve">Sheet "Calculator" holds a worked example: overwrite the yellow cells with your own data.</t>
  </si>
  <si>
    <t xml:space="preserve">Basis: Hydrostatic pressure P = ρ g h with standard gravity 9.80665 m/s². Heights measured from the HP tapping.</t>
  </si>
  <si>
    <t xml:space="preserve">More free templates, calculators and tools: https://instrumentationblog.in/downloads/templates/</t>
  </si>
  <si>
    <t xml:space="preserve">DP LEVEL TRANSMITTER RANGE CALCULATOR</t>
  </si>
  <si>
    <t xml:space="preserve">Project: Condensate drum LT 4201</t>
  </si>
  <si>
    <t xml:space="preserve">Calc no: CALC LT 001      Rev: 0</t>
  </si>
  <si>
    <t xml:space="preserve">Yellow cells: enter data. Grey cells: calculated automatically. Free template from instrumentationblog.in</t>
  </si>
  <si>
    <t xml:space="preserve">Installation</t>
  </si>
  <si>
    <t xml:space="preserve">Configuration</t>
  </si>
  <si>
    <t xml:space="preserve">Wet leg</t>
  </si>
  <si>
    <t xml:space="preserve">Process liquid density (kg/m³)</t>
  </si>
  <si>
    <t xml:space="preserve">Minimum level above HP tap (m)</t>
  </si>
  <si>
    <t xml:space="preserve">Maximum level above HP tap (m)</t>
  </si>
  <si>
    <t xml:space="preserve">Distance between taps, wet leg height (m)</t>
  </si>
  <si>
    <t xml:space="preserve">Wet leg fill density (kg/m³)</t>
  </si>
  <si>
    <t xml:space="preserve">Transmitter below HP tap (m)</t>
  </si>
  <si>
    <t xml:space="preserve">Output unit</t>
  </si>
  <si>
    <t xml:space="preserve">mbar</t>
  </si>
  <si>
    <t xml:space="preserve">Result</t>
  </si>
  <si>
    <t xml:space="preserve">LRV (mbar)</t>
  </si>
  <si>
    <t xml:space="preserve">URV (mbar)</t>
  </si>
  <si>
    <t xml:space="preserve">Span (mbar)</t>
  </si>
  <si>
    <t xml:space="preserve">Zero condition</t>
  </si>
  <si>
    <t xml:space="preserve">Calibration points</t>
  </si>
  <si>
    <t xml:space="preserve">Level (%)</t>
  </si>
  <si>
    <t xml:space="preserve">Level above HP tap (m)</t>
  </si>
  <si>
    <t xml:space="preserve">Applied DP (mbar)</t>
  </si>
  <si>
    <t xml:space="preserve">Output (mA)</t>
  </si>
  <si>
    <t xml:space="preserve">Reading</t>
  </si>
  <si>
    <t xml:space="preserve">Wet leg: the LP impulse line is filled with liquid of density ρs from the upper tap down to the transmitter. Open tank or dry leg: the LP side sees only gas or atmosphere (its head is neglected).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</si>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</sst>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30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8" min="2" style="0" width="14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1" t="s">
        <v>19</v>
      </c>
      <c r="F2" s="11"/>
      <c r="G2" s="11"/>
      <c r="H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22</v>
      </c>
      <c r="B6" s="14"/>
      <c r="C6" s="15" t="s">
        <v>23</v>
      </c>
      <c r="D6" s="15"/>
      <c r="E6" s="14" t="s">
        <v>24</v>
      </c>
      <c r="F6" s="14"/>
      <c r="G6" s="15" t="n">
        <v>1000</v>
      </c>
      <c r="H6" s="15"/>
    </row>
    <row r="7" customFormat="false" ht="22.35" hidden="false" customHeight="true" outlineLevel="0" collapsed="false">
      <c r="A7" s="14" t="s">
        <v>25</v>
      </c>
      <c r="B7" s="14"/>
      <c r="C7" s="15" t="n">
        <v>0</v>
      </c>
      <c r="D7" s="15"/>
      <c r="E7" s="14" t="s">
        <v>26</v>
      </c>
      <c r="F7" s="14"/>
      <c r="G7" s="15" t="n">
        <v>3</v>
      </c>
      <c r="H7" s="15"/>
    </row>
    <row r="8" customFormat="false" ht="22.35" hidden="false" customHeight="true" outlineLevel="0" collapsed="false">
      <c r="A8" s="14" t="s">
        <v>27</v>
      </c>
      <c r="B8" s="14"/>
      <c r="C8" s="15" t="n">
        <v>3.5</v>
      </c>
      <c r="D8" s="15"/>
      <c r="E8" s="14" t="s">
        <v>28</v>
      </c>
      <c r="F8" s="14"/>
      <c r="G8" s="15" t="n">
        <v>1000</v>
      </c>
      <c r="H8" s="15"/>
    </row>
    <row r="9" customFormat="false" ht="15" hidden="false" customHeight="true" outlineLevel="0" collapsed="false">
      <c r="A9" s="14" t="s">
        <v>29</v>
      </c>
      <c r="B9" s="14"/>
      <c r="C9" s="15" t="n">
        <v>0.5</v>
      </c>
      <c r="D9" s="15"/>
      <c r="E9" s="14" t="s">
        <v>30</v>
      </c>
      <c r="F9" s="14"/>
      <c r="G9" s="15" t="s">
        <v>31</v>
      </c>
      <c r="H9" s="15"/>
    </row>
    <row r="11" customFormat="false" ht="15" hidden="false" customHeight="false" outlineLevel="0" collapsed="false">
      <c r="A11" s="13" t="s">
        <v>32</v>
      </c>
      <c r="B11" s="13"/>
      <c r="C11" s="13"/>
      <c r="D11" s="13"/>
      <c r="E11" s="13"/>
      <c r="F11" s="13"/>
      <c r="G11" s="13"/>
      <c r="H11" s="13"/>
    </row>
    <row r="12" customFormat="false" ht="15" hidden="false" customHeight="true" outlineLevel="0" collapsed="false">
      <c r="A12" s="14" t="s">
        <v>33</v>
      </c>
      <c r="B12" s="14"/>
      <c r="C12" s="16" t="n">
        <f aca="false">($G$6*9.80665*($C$7+$C$9)-IF($C$6="Wet leg",$G$8*9.80665*($C$8+$C$9),0))/100</f>
        <v>-343.23275</v>
      </c>
      <c r="D12" s="16"/>
      <c r="E12" s="14" t="s">
        <v>34</v>
      </c>
      <c r="F12" s="14"/>
      <c r="G12" s="16" t="n">
        <f aca="false">($G$6*9.80665*($G$7+$C$9)-IF($C$6="Wet leg",$G$8*9.80665*($C$8+$C$9),0))/100</f>
        <v>-49.03325</v>
      </c>
      <c r="H12" s="16"/>
    </row>
    <row r="13" customFormat="false" ht="15" hidden="false" customHeight="true" outlineLevel="0" collapsed="false">
      <c r="A13" s="14" t="s">
        <v>35</v>
      </c>
      <c r="B13" s="14"/>
      <c r="C13" s="16" t="n">
        <f aca="false">$G$12-$C$12</f>
        <v>294.1995</v>
      </c>
      <c r="D13" s="16"/>
      <c r="E13" s="14" t="s">
        <v>36</v>
      </c>
      <c r="F13" s="14"/>
      <c r="G13" s="17" t="str">
        <f aca="false">IF($C$12&gt;0.005,"Zero suppression",IF($C$12&lt;-0.005,"Zero elevation","True zero"))</f>
        <v>Zero elevation</v>
      </c>
      <c r="H13" s="17"/>
    </row>
    <row r="15" customFormat="false" ht="15" hidden="false" customHeight="false" outlineLevel="0" collapsed="false">
      <c r="A15" s="13" t="s">
        <v>37</v>
      </c>
      <c r="B15" s="13"/>
      <c r="C15" s="13"/>
      <c r="D15" s="13"/>
      <c r="E15" s="13"/>
      <c r="F15" s="13"/>
      <c r="G15" s="13"/>
      <c r="H15" s="13"/>
    </row>
    <row r="16" customFormat="false" ht="30" hidden="false" customHeight="true" outlineLevel="0" collapsed="false">
      <c r="A16" s="18" t="s">
        <v>38</v>
      </c>
      <c r="B16" s="18" t="s">
        <v>39</v>
      </c>
      <c r="C16" s="18"/>
      <c r="D16" s="18" t="s">
        <v>40</v>
      </c>
      <c r="E16" s="18"/>
      <c r="F16" s="18" t="s">
        <v>41</v>
      </c>
      <c r="G16" s="18" t="s">
        <v>42</v>
      </c>
      <c r="H16" s="18"/>
    </row>
    <row r="17" customFormat="false" ht="15" hidden="false" customHeight="false" outlineLevel="0" collapsed="false">
      <c r="A17" s="19" t="n">
        <v>0</v>
      </c>
      <c r="B17" s="20" t="n">
        <f aca="false">$C$7+($G$7-$C$7)*A17/100</f>
        <v>0</v>
      </c>
      <c r="C17" s="20"/>
      <c r="D17" s="21" t="n">
        <f aca="false">$C$12+$C$13*A17/100</f>
        <v>-343.23275</v>
      </c>
      <c r="E17" s="21"/>
      <c r="F17" s="21" t="n">
        <f aca="false">4+16*A17/100</f>
        <v>4</v>
      </c>
      <c r="G17" s="22"/>
      <c r="H17" s="22"/>
    </row>
    <row r="18" customFormat="false" ht="15" hidden="false" customHeight="false" outlineLevel="0" collapsed="false">
      <c r="A18" s="19" t="n">
        <v>25</v>
      </c>
      <c r="B18" s="20" t="n">
        <f aca="false">$C$7+($G$7-$C$7)*A18/100</f>
        <v>0.75</v>
      </c>
      <c r="C18" s="20"/>
      <c r="D18" s="21" t="n">
        <f aca="false">$C$12+$C$13*A18/100</f>
        <v>-269.682875</v>
      </c>
      <c r="E18" s="21"/>
      <c r="F18" s="21" t="n">
        <f aca="false">4+16*A18/100</f>
        <v>8</v>
      </c>
      <c r="G18" s="22"/>
      <c r="H18" s="22"/>
    </row>
    <row r="19" customFormat="false" ht="15" hidden="false" customHeight="false" outlineLevel="0" collapsed="false">
      <c r="A19" s="19" t="n">
        <v>50</v>
      </c>
      <c r="B19" s="20" t="n">
        <f aca="false">$C$7+($G$7-$C$7)*A19/100</f>
        <v>1.5</v>
      </c>
      <c r="C19" s="20"/>
      <c r="D19" s="21" t="n">
        <f aca="false">$C$12+$C$13*A19/100</f>
        <v>-196.133</v>
      </c>
      <c r="E19" s="21"/>
      <c r="F19" s="21" t="n">
        <f aca="false">4+16*A19/100</f>
        <v>12</v>
      </c>
      <c r="G19" s="22"/>
      <c r="H19" s="22"/>
    </row>
    <row r="20" customFormat="false" ht="15" hidden="false" customHeight="false" outlineLevel="0" collapsed="false">
      <c r="A20" s="19" t="n">
        <v>75</v>
      </c>
      <c r="B20" s="20" t="n">
        <f aca="false">$C$7+($G$7-$C$7)*A20/100</f>
        <v>2.25</v>
      </c>
      <c r="C20" s="20"/>
      <c r="D20" s="21" t="n">
        <f aca="false">$C$12+$C$13*A20/100</f>
        <v>-122.583125</v>
      </c>
      <c r="E20" s="21"/>
      <c r="F20" s="21" t="n">
        <f aca="false">4+16*A20/100</f>
        <v>16</v>
      </c>
      <c r="G20" s="22"/>
      <c r="H20" s="22"/>
    </row>
    <row r="21" customFormat="false" ht="15" hidden="false" customHeight="false" outlineLevel="0" collapsed="false">
      <c r="A21" s="19" t="n">
        <v>100</v>
      </c>
      <c r="B21" s="20" t="n">
        <f aca="false">$C$7+($G$7-$C$7)*A21/100</f>
        <v>3</v>
      </c>
      <c r="C21" s="20"/>
      <c r="D21" s="21" t="n">
        <f aca="false">$C$12+$C$13*A21/100</f>
        <v>-49.03325</v>
      </c>
      <c r="E21" s="21"/>
      <c r="F21" s="21" t="n">
        <f aca="false">4+16*A21/100</f>
        <v>20</v>
      </c>
      <c r="G21" s="22"/>
      <c r="H21" s="22"/>
    </row>
    <row r="23" customFormat="false" ht="30" hidden="false" customHeight="true" outlineLevel="0" collapsed="false">
      <c r="A23" s="23" t="s">
        <v>43</v>
      </c>
      <c r="B23" s="23"/>
      <c r="C23" s="23"/>
      <c r="D23" s="23"/>
      <c r="E23" s="23"/>
      <c r="F23" s="23"/>
      <c r="G23" s="23"/>
      <c r="H23" s="23"/>
    </row>
    <row r="25" customFormat="false" ht="15" hidden="false" customHeight="true" outlineLevel="0" collapsed="false">
      <c r="A25" s="24" t="s">
        <v>44</v>
      </c>
      <c r="B25" s="24"/>
      <c r="C25" s="24"/>
      <c r="D25" s="24"/>
      <c r="E25" s="24" t="s">
        <v>45</v>
      </c>
      <c r="F25" s="24"/>
      <c r="G25" s="24"/>
      <c r="H25" s="24"/>
    </row>
    <row r="26" customFormat="false" ht="21.75" hidden="false" customHeight="true" outlineLevel="0" collapsed="false">
      <c r="A26" s="25" t="s">
        <v>46</v>
      </c>
      <c r="B26" s="25"/>
      <c r="C26" s="25"/>
      <c r="D26" s="25"/>
      <c r="E26" s="25" t="s">
        <v>46</v>
      </c>
      <c r="F26" s="25"/>
      <c r="G26" s="25"/>
      <c r="H26" s="25"/>
    </row>
    <row r="27" customFormat="false" ht="21.75" hidden="false" customHeight="true" outlineLevel="0" collapsed="false">
      <c r="A27" s="25" t="s">
        <v>47</v>
      </c>
      <c r="B27" s="25"/>
      <c r="C27" s="25"/>
      <c r="D27" s="25"/>
      <c r="E27" s="25" t="s">
        <v>47</v>
      </c>
      <c r="F27" s="25"/>
      <c r="G27" s="25"/>
      <c r="H27" s="25"/>
    </row>
    <row r="28" customFormat="false" ht="21.75" hidden="false" customHeight="true" outlineLevel="0" collapsed="false">
      <c r="A28" s="25" t="s">
        <v>48</v>
      </c>
      <c r="B28" s="25"/>
      <c r="C28" s="25"/>
      <c r="D28" s="25"/>
      <c r="E28" s="25" t="s">
        <v>48</v>
      </c>
      <c r="F28" s="25"/>
      <c r="G28" s="25"/>
      <c r="H28" s="25"/>
    </row>
  </sheetData>
  <mergeCells count="58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A23:H23"/>
    <mergeCell ref="A25:D25"/>
    <mergeCell ref="E25:H25"/>
    <mergeCell ref="A26:D26"/>
    <mergeCell ref="E26:H26"/>
    <mergeCell ref="A27:D27"/>
    <mergeCell ref="E27:H27"/>
    <mergeCell ref="A28:D28"/>
    <mergeCell ref="E28:H28"/>
  </mergeCells>
  <conditionalFormatting sqref="A1:H3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C6" type="list">
      <formula1>"Open tank / dry leg,Wet leg"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2026-10-14T02:58:02Z</dcterms:created>
  <dc:creator>instrumentationblog.in</dc:creator>
  <dc:description/>
  <dc:language>en-US</dc:language>
  <cp:lastModifiedBy/>
  <dcterms:modified xsi:type="dcterms:W3CDTF">2026-10-14T02:58:02Z</dcterms:modified>
  <cp:revision>0</cp:revision>
  <dc:subject/>
  <dc:title>DP Level Transmitter Range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