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<sst xmlns="http://schemas.openxmlformats.org/spreadsheetml/2006/main" count="53" uniqueCount="46">
  <si>
    <t xml:space="preserve">HOW TO USE: CALIBRATION DRIFT AND INTERVAL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</si>
  <si>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</si>
  <si>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</si>
  <si>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</si>
  <si>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</si>
  <si>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tolerance, current interval and safety factor.</t>
  </si>
  <si>
    <t xml:space="preserve">2. For each calibration enter the date, months since the previous one and the maximum as found error.</t>
  </si>
  <si>
    <t xml:space="preserve">3. Read average and worst drift rates.</t>
  </si>
  <si>
    <t xml:space="preserve">4. Use the recommended interval as an input to your interval review.</t>
  </si>
  <si>
    <t xml:space="preserve">What the formulas do</t>
  </si>
  <si>
    <t xml:space="preserve">• Drift rate = |as found error| ÷ months × 12.</t>
  </si>
  <si>
    <t xml:space="preserve">• Recommended = tolerance ÷ worst rate × 12 × safety factor, between 3 and 24 months.</t>
  </si>
  <si>
    <t xml:space="preserve">• Any out of tolerance event: recommended = half the current interval (minimum 3).</t>
  </si>
  <si>
    <t xml:space="preserve">Sheet "Calculator" holds a worked example: overwrite the yellow cells with your own data.</t>
  </si>
  <si>
    <t xml:space="preserve">Basis: Assumes the instrument is adjusted close to zero at each calibration, so the as found error is the drift over the interval. Drift rate = |as found error| ÷ months × 12. Recommended interval = tolerance ÷ worst drift rate × 12 × safety factor, limited to 3 to 24 months. Engineering judgement required, in the spirit of ILAC G24.</t>
  </si>
  <si>
    <t xml:space="preserve">More free templates, calculators and tools: https://instrumentationblog.in/downloads/templates/</t>
  </si>
  <si>
    <t xml:space="preserve">CALIBRATION DRIFT AND INTERVAL CALCULATOR</t>
  </si>
  <si>
    <t xml:space="preserve">Project: PT 1101 interval review</t>
  </si>
  <si>
    <t xml:space="preserve">Calc no: CALC CAL 003      Rev: 0</t>
  </si>
  <si>
    <t xml:space="preserve">Yellow cells: enter data. Grey cells: calculated automatically. Free template from instrumentationblog.in</t>
  </si>
  <si>
    <t xml:space="preserve">Instrument</t>
  </si>
  <si>
    <t xml:space="preserve">Tag</t>
  </si>
  <si>
    <t xml:space="preserve">PT 1101</t>
  </si>
  <si>
    <t xml:space="preserve">Tolerance (± % span)</t>
  </si>
  <si>
    <t xml:space="preserve">Current interval (months)</t>
  </si>
  <si>
    <t xml:space="preserve">Safety factor (0 to 1)</t>
  </si>
  <si>
    <t xml:space="preserve">Calibration history</t>
  </si>
  <si>
    <t xml:space="preserve">No</t>
  </si>
  <si>
    <t xml:space="preserve">Calibration date</t>
  </si>
  <si>
    <t xml:space="preserve">Months since previous</t>
  </si>
  <si>
    <t xml:space="preserve">Max as found error (% span)</t>
  </si>
  <si>
    <t xml:space="preserve">Drift rate (% span per year)</t>
  </si>
  <si>
    <t xml:space="preserve">Within tolerance</t>
  </si>
  <si>
    <t xml:space="preserve">Adjusted to zero?</t>
  </si>
  <si>
    <t xml:space="preserve">Remarks</t>
  </si>
  <si>
    <t xml:space="preserve">Yes</t>
  </si>
  <si>
    <t xml:space="preserve">Average drift rate (% span per year)</t>
  </si>
  <si>
    <t xml:space="preserve">Worst drift rate (% span per year)</t>
  </si>
  <si>
    <t xml:space="preserve">Out of tolerance events</t>
  </si>
  <si>
    <t xml:space="preserve">Recommended interval (months)</t>
  </si>
  <si>
    <t xml:space="preserve">If any as found result was out of tolerance, the sheet halves the current interval instead. Review outliers, repairs and changes of service before acting.</t>
  </si>
  <si>
    <t xml:space="preserve">Prepared by</t>
  </si>
  <si>
    <t xml:space="preserve">Approved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</si>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</sst>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0.0"/>
    <numFmt numFmtId="167" formatCode="0.00"/>
    <numFmt numFmtId="168" formatCode="0.000"/>
    <numFmt numFmtId="169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7" min="6" style="0" width="12"/>
    <col collapsed="false" customWidth="true" hidden="false" outlineLevel="0" max="8" min="8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22</v>
      </c>
      <c r="D6" s="15"/>
      <c r="E6" s="14" t="s">
        <v>23</v>
      </c>
      <c r="F6" s="14"/>
      <c r="G6" s="15" t="n">
        <v>0.25</v>
      </c>
      <c r="H6" s="15"/>
    </row>
    <row r="7" customFormat="false" ht="15" hidden="false" customHeight="true" outlineLevel="0" collapsed="false">
      <c r="A7" s="14" t="s">
        <v>24</v>
      </c>
      <c r="B7" s="14"/>
      <c r="C7" s="15" t="n">
        <v>12</v>
      </c>
      <c r="D7" s="15"/>
      <c r="E7" s="14" t="s">
        <v>25</v>
      </c>
      <c r="F7" s="14"/>
      <c r="G7" s="15" t="n">
        <v>0.7</v>
      </c>
      <c r="H7" s="15"/>
    </row>
    <row r="9" customFormat="false" ht="15" hidden="false" customHeight="false" outlineLevel="0" collapsed="false">
      <c r="A9" s="13" t="s">
        <v>26</v>
      </c>
      <c r="B9" s="13"/>
      <c r="C9" s="13"/>
      <c r="D9" s="13"/>
      <c r="E9" s="13"/>
      <c r="F9" s="13"/>
      <c r="G9" s="13"/>
      <c r="H9" s="13"/>
    </row>
    <row r="10" customFormat="false" ht="60" hidden="false" customHeight="true" outlineLevel="0" collapsed="false">
      <c r="A10" s="16" t="s">
        <v>27</v>
      </c>
      <c r="B10" s="16" t="s">
        <v>28</v>
      </c>
      <c r="C10" s="16" t="s">
        <v>29</v>
      </c>
      <c r="D10" s="16" t="s">
        <v>30</v>
      </c>
      <c r="E10" s="16" t="s">
        <v>31</v>
      </c>
      <c r="F10" s="16" t="s">
        <v>32</v>
      </c>
      <c r="G10" s="16" t="s">
        <v>33</v>
      </c>
      <c r="H10" s="16" t="s">
        <v>34</v>
      </c>
    </row>
    <row r="11" customFormat="false" ht="15" hidden="false" customHeight="false" outlineLevel="0" collapsed="false">
      <c r="A11" s="17" t="n">
        <v>1</v>
      </c>
      <c r="B11" s="18" t="n">
        <v>44844</v>
      </c>
      <c r="C11" s="19" t="n">
        <v>12</v>
      </c>
      <c r="D11" s="20" t="n">
        <v>0.1</v>
      </c>
      <c r="E11" s="21" t="n">
        <f aca="false">IF(OR(D11="",C11="",C11=0),"",ABS(D11)/C11*12)</f>
        <v>0.1</v>
      </c>
      <c r="F11" s="22" t="str">
        <f aca="false">IF(D11="","",IF(ABS(D11)&lt;=$G$6,"YES","NO"))</f>
        <v>YES</v>
      </c>
      <c r="G11" s="23" t="s">
        <v>35</v>
      </c>
      <c r="H11" s="24"/>
    </row>
    <row r="12" customFormat="false" ht="15" hidden="false" customHeight="false" outlineLevel="0" collapsed="false">
      <c r="A12" s="17" t="n">
        <v>2</v>
      </c>
      <c r="B12" s="18" t="n">
        <v>45211</v>
      </c>
      <c r="C12" s="19" t="n">
        <v>12</v>
      </c>
      <c r="D12" s="20" t="n">
        <v>0.12</v>
      </c>
      <c r="E12" s="21" t="n">
        <f aca="false">IF(OR(D12="",C12="",C12=0),"",ABS(D12)/C12*12)</f>
        <v>0.12</v>
      </c>
      <c r="F12" s="22" t="str">
        <f aca="false">IF(D12="","",IF(ABS(D12)&lt;=$G$6,"YES","NO"))</f>
        <v>YES</v>
      </c>
      <c r="G12" s="23" t="s">
        <v>35</v>
      </c>
      <c r="H12" s="24"/>
    </row>
    <row r="13" customFormat="false" ht="15" hidden="false" customHeight="false" outlineLevel="0" collapsed="false">
      <c r="A13" s="17" t="n">
        <v>3</v>
      </c>
      <c r="B13" s="18" t="n">
        <v>45573</v>
      </c>
      <c r="C13" s="19" t="n">
        <v>12</v>
      </c>
      <c r="D13" s="20" t="n">
        <v>0.09</v>
      </c>
      <c r="E13" s="21" t="n">
        <f aca="false">IF(OR(D13="",C13="",C13=0),"",ABS(D13)/C13*12)</f>
        <v>0.09</v>
      </c>
      <c r="F13" s="22" t="str">
        <f aca="false">IF(D13="","",IF(ABS(D13)&lt;=$G$6,"YES","NO"))</f>
        <v>YES</v>
      </c>
      <c r="G13" s="23" t="s">
        <v>35</v>
      </c>
      <c r="H13" s="24"/>
    </row>
    <row r="14" customFormat="false" ht="15" hidden="false" customHeight="false" outlineLevel="0" collapsed="false">
      <c r="A14" s="17" t="n">
        <v>4</v>
      </c>
      <c r="B14" s="18" t="n">
        <v>45944</v>
      </c>
      <c r="C14" s="19" t="n">
        <v>12</v>
      </c>
      <c r="D14" s="20" t="n">
        <v>0.14</v>
      </c>
      <c r="E14" s="21" t="n">
        <f aca="false">IF(OR(D14="",C14="",C14=0),"",ABS(D14)/C14*12)</f>
        <v>0.14</v>
      </c>
      <c r="F14" s="22" t="str">
        <f aca="false">IF(D14="","",IF(ABS(D14)&lt;=$G$6,"YES","NO"))</f>
        <v>YES</v>
      </c>
      <c r="G14" s="23" t="s">
        <v>35</v>
      </c>
      <c r="H14" s="24"/>
    </row>
    <row r="15" customFormat="false" ht="15" hidden="false" customHeight="false" outlineLevel="0" collapsed="false">
      <c r="A15" s="17" t="n">
        <v>5</v>
      </c>
      <c r="B15" s="18" t="n">
        <v>46307</v>
      </c>
      <c r="C15" s="19" t="n">
        <v>12</v>
      </c>
      <c r="D15" s="20" t="n">
        <v>0.11</v>
      </c>
      <c r="E15" s="21" t="n">
        <f aca="false">IF(OR(D15="",C15="",C15=0),"",ABS(D15)/C15*12)</f>
        <v>0.11</v>
      </c>
      <c r="F15" s="22" t="str">
        <f aca="false">IF(D15="","",IF(ABS(D15)&lt;=$G$6,"YES","NO"))</f>
        <v>YES</v>
      </c>
      <c r="G15" s="23" t="s">
        <v>35</v>
      </c>
      <c r="H15" s="24"/>
    </row>
    <row r="16" customFormat="false" ht="15" hidden="false" customHeight="false" outlineLevel="0" collapsed="false">
      <c r="A16" s="17" t="n">
        <v>6</v>
      </c>
      <c r="B16" s="18"/>
      <c r="C16" s="19"/>
      <c r="D16" s="20"/>
      <c r="E16" s="21" t="str">
        <f aca="false">IF(OR(D16="",C16="",C16=0),"",ABS(D16)/C16*12)</f>
        <v/>
      </c>
      <c r="F16" s="22" t="str">
        <f aca="false">IF(D16="","",IF(ABS(D16)&lt;=$G$6,"YES","NO"))</f>
        <v/>
      </c>
      <c r="G16" s="23"/>
      <c r="H16" s="24"/>
    </row>
    <row r="17" customFormat="false" ht="15" hidden="false" customHeight="false" outlineLevel="0" collapsed="false">
      <c r="A17" s="17" t="n">
        <v>7</v>
      </c>
      <c r="B17" s="18"/>
      <c r="C17" s="19"/>
      <c r="D17" s="20"/>
      <c r="E17" s="21" t="str">
        <f aca="false">IF(OR(D17="",C17="",C17=0),"",ABS(D17)/C17*12)</f>
        <v/>
      </c>
      <c r="F17" s="22" t="str">
        <f aca="false">IF(D17="","",IF(ABS(D17)&lt;=$G$6,"YES","NO"))</f>
        <v/>
      </c>
      <c r="G17" s="23"/>
      <c r="H17" s="24"/>
    </row>
    <row r="18" customFormat="false" ht="15" hidden="false" customHeight="false" outlineLevel="0" collapsed="false">
      <c r="A18" s="17" t="n">
        <v>8</v>
      </c>
      <c r="B18" s="18"/>
      <c r="C18" s="19"/>
      <c r="D18" s="20"/>
      <c r="E18" s="21" t="str">
        <f aca="false">IF(OR(D18="",C18="",C18=0),"",ABS(D18)/C18*12)</f>
        <v/>
      </c>
      <c r="F18" s="22" t="str">
        <f aca="false">IF(D18="","",IF(ABS(D18)&lt;=$G$6,"YES","NO"))</f>
        <v/>
      </c>
      <c r="G18" s="23"/>
      <c r="H18" s="24"/>
    </row>
    <row r="19" customFormat="false" ht="15" hidden="false" customHeight="false" outlineLevel="0" collapsed="false">
      <c r="A19" s="17" t="n">
        <v>9</v>
      </c>
      <c r="B19" s="18"/>
      <c r="C19" s="19"/>
      <c r="D19" s="20"/>
      <c r="E19" s="21" t="str">
        <f aca="false">IF(OR(D19="",C19="",C19=0),"",ABS(D19)/C19*12)</f>
        <v/>
      </c>
      <c r="F19" s="22" t="str">
        <f aca="false">IF(D19="","",IF(ABS(D19)&lt;=$G$6,"YES","NO"))</f>
        <v/>
      </c>
      <c r="G19" s="23"/>
      <c r="H19" s="24"/>
    </row>
    <row r="20" customFormat="false" ht="15" hidden="false" customHeight="false" outlineLevel="0" collapsed="false">
      <c r="A20" s="17" t="n">
        <v>10</v>
      </c>
      <c r="B20" s="18"/>
      <c r="C20" s="19"/>
      <c r="D20" s="20"/>
      <c r="E20" s="21" t="str">
        <f aca="false">IF(OR(D20="",C20="",C20=0),"",ABS(D20)/C20*12)</f>
        <v/>
      </c>
      <c r="F20" s="22" t="str">
        <f aca="false">IF(D20="","",IF(ABS(D20)&lt;=$G$6,"YES","NO"))</f>
        <v/>
      </c>
      <c r="G20" s="23"/>
      <c r="H20" s="24"/>
    </row>
    <row r="21" customFormat="false" ht="15" hidden="false" customHeight="false" outlineLevel="0" collapsed="false">
      <c r="A21" s="25" t="s">
        <v>36</v>
      </c>
      <c r="B21" s="25"/>
      <c r="C21" s="25"/>
      <c r="D21" s="25"/>
      <c r="E21" s="25"/>
      <c r="F21" s="25"/>
      <c r="G21" s="26" t="n">
        <f aca="false">IF(COUNT($E$11:$E$20)=0,"",AVERAGE($E$11:$E$20))</f>
        <v>0.112</v>
      </c>
      <c r="H21" s="26"/>
    </row>
    <row r="22" customFormat="false" ht="15" hidden="false" customHeight="false" outlineLevel="0" collapsed="false">
      <c r="A22" s="25" t="s">
        <v>37</v>
      </c>
      <c r="B22" s="25"/>
      <c r="C22" s="25"/>
      <c r="D22" s="25"/>
      <c r="E22" s="25"/>
      <c r="F22" s="25"/>
      <c r="G22" s="26" t="n">
        <f aca="false">IF(COUNT($E$11:$E$20)=0,"",MAX($E$11:$E$20))</f>
        <v>0.14</v>
      </c>
      <c r="H22" s="26"/>
    </row>
    <row r="23" customFormat="false" ht="15" hidden="false" customHeight="false" outlineLevel="0" collapsed="false">
      <c r="A23" s="25" t="s">
        <v>38</v>
      </c>
      <c r="B23" s="25"/>
      <c r="C23" s="25"/>
      <c r="D23" s="25"/>
      <c r="E23" s="25"/>
      <c r="F23" s="25"/>
      <c r="G23" s="27" t="n">
        <f aca="false">COUNTIF($F$11:$F$20,"NO")</f>
        <v>0</v>
      </c>
      <c r="H23" s="27"/>
    </row>
    <row r="24" customFormat="false" ht="15" hidden="false" customHeight="false" outlineLevel="0" collapsed="false">
      <c r="A24" s="25" t="s">
        <v>39</v>
      </c>
      <c r="B24" s="25"/>
      <c r="C24" s="25"/>
      <c r="D24" s="25"/>
      <c r="E24" s="25"/>
      <c r="F24" s="25"/>
      <c r="G24" s="27" t="n">
        <f aca="false">IF(COUNT($E$11:$E$20)&lt;3,"need 3 events",IF(COUNTIF($F$11:$F$20,"NO")&gt;0,MAX(3,ROUNDDOWN($C$7/2,0)),MAX(3,MIN(24,ROUNDDOWN($G$6/MAX($E$11:$E$20)*12*$G$7,0)))))</f>
        <v>15</v>
      </c>
      <c r="H24" s="27"/>
    </row>
    <row r="26" customFormat="false" ht="30" hidden="false" customHeight="true" outlineLevel="0" collapsed="false">
      <c r="A26" s="28" t="s">
        <v>40</v>
      </c>
      <c r="B26" s="28"/>
      <c r="C26" s="28"/>
      <c r="D26" s="28"/>
      <c r="E26" s="28"/>
      <c r="F26" s="28"/>
      <c r="G26" s="28"/>
      <c r="H26" s="28"/>
    </row>
    <row r="28" customFormat="false" ht="15" hidden="false" customHeight="true" outlineLevel="0" collapsed="false">
      <c r="A28" s="29" t="s">
        <v>41</v>
      </c>
      <c r="B28" s="29"/>
      <c r="C28" s="29"/>
      <c r="D28" s="29"/>
      <c r="E28" s="29" t="s">
        <v>42</v>
      </c>
      <c r="F28" s="29"/>
      <c r="G28" s="29"/>
      <c r="H28" s="29"/>
    </row>
    <row r="29" customFormat="false" ht="21.75" hidden="false" customHeight="true" outlineLevel="0" collapsed="false">
      <c r="A29" s="30" t="s">
        <v>43</v>
      </c>
      <c r="B29" s="30"/>
      <c r="C29" s="30"/>
      <c r="D29" s="30"/>
      <c r="E29" s="30" t="s">
        <v>43</v>
      </c>
      <c r="F29" s="30"/>
      <c r="G29" s="30"/>
      <c r="H29" s="30"/>
    </row>
    <row r="30" customFormat="false" ht="21.75" hidden="false" customHeight="true" outlineLevel="0" collapsed="false">
      <c r="A30" s="30" t="s">
        <v>44</v>
      </c>
      <c r="B30" s="30"/>
      <c r="C30" s="30"/>
      <c r="D30" s="30"/>
      <c r="E30" s="30" t="s">
        <v>44</v>
      </c>
      <c r="F30" s="30"/>
      <c r="G30" s="30"/>
      <c r="H30" s="30"/>
    </row>
    <row r="31" customFormat="false" ht="21.75" hidden="false" customHeight="true" outlineLevel="0" collapsed="false">
      <c r="A31" s="30" t="s">
        <v>45</v>
      </c>
      <c r="B31" s="30"/>
      <c r="C31" s="30"/>
      <c r="D31" s="30"/>
      <c r="E31" s="30" t="s">
        <v>45</v>
      </c>
      <c r="F31" s="30"/>
      <c r="G31" s="30"/>
      <c r="H31" s="30"/>
    </row>
  </sheetData>
  <mergeCells count="3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A21:F21"/>
    <mergeCell ref="G21:H21"/>
    <mergeCell ref="A22:F22"/>
    <mergeCell ref="G22:H22"/>
    <mergeCell ref="A23:F23"/>
    <mergeCell ref="G23:H23"/>
    <mergeCell ref="A24:F24"/>
    <mergeCell ref="G24:H24"/>
    <mergeCell ref="A26:H26"/>
    <mergeCell ref="A28:D28"/>
    <mergeCell ref="E28:H28"/>
    <mergeCell ref="A29:D29"/>
    <mergeCell ref="E29:H29"/>
    <mergeCell ref="A30:D30"/>
    <mergeCell ref="E30:H30"/>
    <mergeCell ref="A31:D31"/>
    <mergeCell ref="E31:H31"/>
  </mergeCells>
  <conditionalFormatting sqref="A1:H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G11:G2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Calibration Drift and Interval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