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Calculator!$A$1:$J$62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<sst xmlns="http://schemas.openxmlformats.org/spreadsheetml/2006/main" count="87" uniqueCount="70">
  <si>
    <t xml:space="preserve">HOW TO USE: ALARM RATIONALISATION AND PRIORITY WORKSHEET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</si>
  <si>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</si>
  <si>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</si>
  <si>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</si>
  <si>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</si>
  <si>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alarms from the DCS.</t>
  </si>
  <si>
    <t xml:space="preserve">2. For each, agree the worst consequence without operator action and the time available.</t>
  </si>
  <si>
    <t xml:space="preserve">3. Priority is calculated; adjust the matrix to your philosophy if needed.</t>
  </si>
  <si>
    <t xml:space="preserve">4. Record the operator action and decide keep, remove or change.</t>
  </si>
  <si>
    <t xml:space="preserve">5. Compare the distribution with the guideline.</t>
  </si>
  <si>
    <t xml:space="preserve">What the formulas do</t>
  </si>
  <si>
    <t xml:space="preserve">• Score = severity rank (1 to 3) + urgency rank (1 to 3).</t>
  </si>
  <si>
    <t xml:space="preserve">• High ≥ 5, Medium = 4, Low ≤ 3.</t>
  </si>
  <si>
    <t xml:space="preserve">• Distribution = count per priority ÷ total.</t>
  </si>
  <si>
    <t xml:space="preserve">Sheet "Calculator" holds a worked example: overwrite the yellow cells with your own data.</t>
  </si>
  <si>
    <t xml:space="preserve">Basis: Example priority matrix (edit to your alarm philosophy): High when severity and urgency together score 5 or more, Medium at 4, Low otherwise. Distribution guidance about 80 % low, 15 % medium, 5 % high (ISA 18.2 / EEMUA 191).</t>
  </si>
  <si>
    <t xml:space="preserve">More free templates, calculators and tools: https://instrumentationblog.in/downloads/templates/</t>
  </si>
  <si>
    <t xml:space="preserve">ALARM RATIONALISATION AND PRIORITY WORKSHEET</t>
  </si>
  <si>
    <t xml:space="preserve">Project: Boiler 3 alarm review</t>
  </si>
  <si>
    <t xml:space="preserve">Calc no: CALC ALM 001      Rev: 0</t>
  </si>
  <si>
    <t xml:space="preserve">Yellow cells: enter data. Grey cells: calculated automatically. Free template from instrumentationblog.in</t>
  </si>
  <si>
    <t xml:space="preserve">Review</t>
  </si>
  <si>
    <t xml:space="preserve">Unit</t>
  </si>
  <si>
    <t xml:space="preserve">Boiler 3</t>
  </si>
  <si>
    <t xml:space="preserve">Alarm philosophy</t>
  </si>
  <si>
    <t xml:space="preserve">APH 001 rev 2</t>
  </si>
  <si>
    <t xml:space="preserve">Team</t>
  </si>
  <si>
    <t xml:space="preserve">Operations, process, instrument</t>
  </si>
  <si>
    <t xml:space="preserve">Alarms</t>
  </si>
  <si>
    <t xml:space="preserve">Alarm tag</t>
  </si>
  <si>
    <t xml:space="preserve">Description</t>
  </si>
  <si>
    <t xml:space="preserve">Severity</t>
  </si>
  <si>
    <t xml:space="preserve">Time to respond</t>
  </si>
  <si>
    <t xml:space="preserve">Score</t>
  </si>
  <si>
    <t xml:space="preserve">Priority</t>
  </si>
  <si>
    <t xml:space="preserve">Operator action</t>
  </si>
  <si>
    <t xml:space="preserve">Keep?</t>
  </si>
  <si>
    <t xml:space="preserve">Set point</t>
  </si>
  <si>
    <t xml:space="preserve">Remarks</t>
  </si>
  <si>
    <t xml:space="preserve">PAHH 1101</t>
  </si>
  <si>
    <t xml:space="preserve">Steam header very high pressure</t>
  </si>
  <si>
    <t xml:space="preserve">Severe</t>
  </si>
  <si>
    <t xml:space="preserve">Under 5 min</t>
  </si>
  <si>
    <t xml:space="preserve">Keep</t>
  </si>
  <si>
    <t xml:space="preserve">LAL 2101</t>
  </si>
  <si>
    <t xml:space="preserve">Drum level low</t>
  </si>
  <si>
    <t xml:space="preserve">5 to 15 min</t>
  </si>
  <si>
    <t xml:space="preserve">TAH 3105</t>
  </si>
  <si>
    <t xml:space="preserve">Bearing temperature high</t>
  </si>
  <si>
    <t xml:space="preserve">Major</t>
  </si>
  <si>
    <t xml:space="preserve">FAL 4102</t>
  </si>
  <si>
    <t xml:space="preserve">Cooling water flow low</t>
  </si>
  <si>
    <t xml:space="preserve">15 to 30 min</t>
  </si>
  <si>
    <t xml:space="preserve">PAL 5101</t>
  </si>
  <si>
    <t xml:space="preserve">Instrument air pressure low</t>
  </si>
  <si>
    <t xml:space="preserve">AAH 6101</t>
  </si>
  <si>
    <t xml:space="preserve">Effluent pH high</t>
  </si>
  <si>
    <t xml:space="preserve">Minor</t>
  </si>
  <si>
    <t xml:space="preserve">LAH 7101</t>
  </si>
  <si>
    <t xml:space="preserve">Day tank level high</t>
  </si>
  <si>
    <t xml:space="preserve">High priority (%)</t>
  </si>
  <si>
    <t xml:space="preserve">Medium priority (%)</t>
  </si>
  <si>
    <t xml:space="preserve">Low priority (%)</t>
  </si>
  <si>
    <t xml:space="preserve">Alarms marked for removal</t>
  </si>
  <si>
    <t xml:space="preserve">Every alarm must have a defined operator action and enough time to take it. Alarms without an action are candidates for removal or conversion to events.</t>
  </si>
  <si>
    <t xml:space="preserve">Rationalisation lead</t>
  </si>
  <si>
    <t xml:space="preserve">Operations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</si>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</sst>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6" min="5" style="0" width="9"/>
    <col collapsed="false" customWidth="true" hidden="false" outlineLevel="0" max="7" min="7" style="0" width="18"/>
    <col collapsed="false" customWidth="true" hidden="false" outlineLevel="0" max="9" min="8" style="0" width="10"/>
    <col collapsed="false" customWidth="true" hidden="false" outlineLevel="0" max="10" min="10" style="0" width="12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0"/>
      <c r="F2" s="11" t="s">
        <v>19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22</v>
      </c>
      <c r="B6" s="14"/>
      <c r="C6" s="15" t="s">
        <v>23</v>
      </c>
      <c r="D6" s="15"/>
      <c r="E6" s="15"/>
      <c r="F6" s="14" t="s">
        <v>24</v>
      </c>
      <c r="G6" s="14"/>
      <c r="H6" s="15" t="s">
        <v>25</v>
      </c>
      <c r="I6" s="15"/>
      <c r="J6" s="15"/>
    </row>
    <row r="7" customFormat="false" ht="15" hidden="false" customHeight="true" outlineLevel="0" collapsed="false">
      <c r="A7" s="14" t="s">
        <v>26</v>
      </c>
      <c r="B7" s="14"/>
      <c r="C7" s="15" t="s">
        <v>27</v>
      </c>
      <c r="D7" s="15"/>
      <c r="E7" s="15"/>
    </row>
    <row r="9" customFormat="false" ht="15" hidden="false" customHeight="false" outlineLevel="0" collapsed="false">
      <c r="A9" s="13" t="s">
        <v>28</v>
      </c>
      <c r="B9" s="13"/>
      <c r="C9" s="13"/>
      <c r="D9" s="13"/>
      <c r="E9" s="13"/>
      <c r="F9" s="13"/>
      <c r="G9" s="13"/>
      <c r="H9" s="13"/>
      <c r="I9" s="13"/>
      <c r="J9" s="13"/>
    </row>
    <row r="10" customFormat="false" ht="30" hidden="false" customHeight="true" outlineLevel="0" collapsed="false">
      <c r="A10" s="16" t="s">
        <v>29</v>
      </c>
      <c r="B10" s="16" t="s">
        <v>30</v>
      </c>
      <c r="C10" s="16" t="s">
        <v>31</v>
      </c>
      <c r="D10" s="16" t="s">
        <v>32</v>
      </c>
      <c r="E10" s="16" t="s">
        <v>33</v>
      </c>
      <c r="F10" s="16" t="s">
        <v>34</v>
      </c>
      <c r="G10" s="16" t="s">
        <v>35</v>
      </c>
      <c r="H10" s="16" t="s">
        <v>36</v>
      </c>
      <c r="I10" s="16" t="s">
        <v>37</v>
      </c>
      <c r="J10" s="16" t="s">
        <v>38</v>
      </c>
    </row>
    <row r="11" customFormat="false" ht="22.35" hidden="false" customHeight="false" outlineLevel="0" collapsed="false">
      <c r="A11" s="17" t="s">
        <v>39</v>
      </c>
      <c r="B11" s="18" t="s">
        <v>40</v>
      </c>
      <c r="C11" s="17" t="s">
        <v>41</v>
      </c>
      <c r="D11" s="17" t="s">
        <v>42</v>
      </c>
      <c r="E11" s="19" t="n">
        <f aca="false">IF(OR(C11="",D11=""),"",IF(C11="Severe",3,IF(C11="Major",2,1))+IF(D11="Under 5 min",3,IF(D11="5 to 15 min",2,1)))</f>
        <v>6</v>
      </c>
      <c r="F11" s="20" t="str">
        <f aca="false">IF(E11="","",IF(E11&gt;=5,"High",IF(E11=4,"Medium","Low")))</f>
        <v>High</v>
      </c>
      <c r="G11" s="18"/>
      <c r="H11" s="17" t="s">
        <v>43</v>
      </c>
      <c r="I11" s="17"/>
      <c r="J11" s="18"/>
    </row>
    <row r="12" customFormat="false" ht="15" hidden="false" customHeight="false" outlineLevel="0" collapsed="false">
      <c r="A12" s="17" t="s">
        <v>44</v>
      </c>
      <c r="B12" s="18" t="s">
        <v>45</v>
      </c>
      <c r="C12" s="17" t="s">
        <v>41</v>
      </c>
      <c r="D12" s="17" t="s">
        <v>46</v>
      </c>
      <c r="E12" s="19" t="n">
        <f aca="false">IF(OR(C12="",D12=""),"",IF(C12="Severe",3,IF(C12="Major",2,1))+IF(D12="Under 5 min",3,IF(D12="5 to 15 min",2,1)))</f>
        <v>5</v>
      </c>
      <c r="F12" s="20" t="str">
        <f aca="false">IF(E12="","",IF(E12&gt;=5,"High",IF(E12=4,"Medium","Low")))</f>
        <v>High</v>
      </c>
      <c r="G12" s="18"/>
      <c r="H12" s="17" t="s">
        <v>43</v>
      </c>
      <c r="I12" s="17"/>
      <c r="J12" s="18"/>
    </row>
    <row r="13" customFormat="false" ht="15" hidden="false" customHeight="false" outlineLevel="0" collapsed="false">
      <c r="A13" s="17" t="s">
        <v>47</v>
      </c>
      <c r="B13" s="18" t="s">
        <v>48</v>
      </c>
      <c r="C13" s="17" t="s">
        <v>49</v>
      </c>
      <c r="D13" s="17" t="s">
        <v>46</v>
      </c>
      <c r="E13" s="19" t="n">
        <f aca="false">IF(OR(C13="",D13=""),"",IF(C13="Severe",3,IF(C13="Major",2,1))+IF(D13="Under 5 min",3,IF(D13="5 to 15 min",2,1)))</f>
        <v>4</v>
      </c>
      <c r="F13" s="20" t="str">
        <f aca="false">IF(E13="","",IF(E13&gt;=5,"High",IF(E13=4,"Medium","Low")))</f>
        <v>Medium</v>
      </c>
      <c r="G13" s="18"/>
      <c r="H13" s="17" t="s">
        <v>43</v>
      </c>
      <c r="I13" s="17"/>
      <c r="J13" s="18"/>
    </row>
    <row r="14" customFormat="false" ht="15" hidden="false" customHeight="false" outlineLevel="0" collapsed="false">
      <c r="A14" s="17" t="s">
        <v>50</v>
      </c>
      <c r="B14" s="18" t="s">
        <v>51</v>
      </c>
      <c r="C14" s="17" t="s">
        <v>49</v>
      </c>
      <c r="D14" s="17" t="s">
        <v>52</v>
      </c>
      <c r="E14" s="19" t="n">
        <f aca="false">IF(OR(C14="",D14=""),"",IF(C14="Severe",3,IF(C14="Major",2,1))+IF(D14="Under 5 min",3,IF(D14="5 to 15 min",2,1)))</f>
        <v>3</v>
      </c>
      <c r="F14" s="20" t="str">
        <f aca="false">IF(E14="","",IF(E14&gt;=5,"High",IF(E14=4,"Medium","Low")))</f>
        <v>Low</v>
      </c>
      <c r="G14" s="18"/>
      <c r="H14" s="17" t="s">
        <v>43</v>
      </c>
      <c r="I14" s="17"/>
      <c r="J14" s="18"/>
    </row>
    <row r="15" customFormat="false" ht="15" hidden="false" customHeight="false" outlineLevel="0" collapsed="false">
      <c r="A15" s="17" t="s">
        <v>53</v>
      </c>
      <c r="B15" s="18" t="s">
        <v>54</v>
      </c>
      <c r="C15" s="17" t="s">
        <v>49</v>
      </c>
      <c r="D15" s="17" t="s">
        <v>42</v>
      </c>
      <c r="E15" s="19" t="n">
        <f aca="false">IF(OR(C15="",D15=""),"",IF(C15="Severe",3,IF(C15="Major",2,1))+IF(D15="Under 5 min",3,IF(D15="5 to 15 min",2,1)))</f>
        <v>5</v>
      </c>
      <c r="F15" s="20" t="str">
        <f aca="false">IF(E15="","",IF(E15&gt;=5,"High",IF(E15=4,"Medium","Low")))</f>
        <v>High</v>
      </c>
      <c r="G15" s="18"/>
      <c r="H15" s="17" t="s">
        <v>43</v>
      </c>
      <c r="I15" s="17"/>
      <c r="J15" s="18"/>
    </row>
    <row r="16" customFormat="false" ht="15" hidden="false" customHeight="false" outlineLevel="0" collapsed="false">
      <c r="A16" s="17" t="s">
        <v>55</v>
      </c>
      <c r="B16" s="18" t="s">
        <v>56</v>
      </c>
      <c r="C16" s="17" t="s">
        <v>57</v>
      </c>
      <c r="D16" s="17" t="s">
        <v>52</v>
      </c>
      <c r="E16" s="19" t="n">
        <f aca="false">IF(OR(C16="",D16=""),"",IF(C16="Severe",3,IF(C16="Major",2,1))+IF(D16="Under 5 min",3,IF(D16="5 to 15 min",2,1)))</f>
        <v>2</v>
      </c>
      <c r="F16" s="20" t="str">
        <f aca="false">IF(E16="","",IF(E16&gt;=5,"High",IF(E16=4,"Medium","Low")))</f>
        <v>Low</v>
      </c>
      <c r="G16" s="18"/>
      <c r="H16" s="17" t="s">
        <v>43</v>
      </c>
      <c r="I16" s="17"/>
      <c r="J16" s="18"/>
    </row>
    <row r="17" customFormat="false" ht="15" hidden="false" customHeight="false" outlineLevel="0" collapsed="false">
      <c r="A17" s="17" t="s">
        <v>58</v>
      </c>
      <c r="B17" s="18" t="s">
        <v>59</v>
      </c>
      <c r="C17" s="17" t="s">
        <v>57</v>
      </c>
      <c r="D17" s="17" t="s">
        <v>46</v>
      </c>
      <c r="E17" s="19" t="n">
        <f aca="false">IF(OR(C17="",D17=""),"",IF(C17="Severe",3,IF(C17="Major",2,1))+IF(D17="Under 5 min",3,IF(D17="5 to 15 min",2,1)))</f>
        <v>3</v>
      </c>
      <c r="F17" s="20" t="str">
        <f aca="false">IF(E17="","",IF(E17&gt;=5,"High",IF(E17=4,"Medium","Low")))</f>
        <v>Low</v>
      </c>
      <c r="G17" s="18"/>
      <c r="H17" s="17" t="s">
        <v>43</v>
      </c>
      <c r="I17" s="17"/>
      <c r="J17" s="18"/>
    </row>
    <row r="18" customFormat="false" ht="15" hidden="false" customHeight="false" outlineLevel="0" collapsed="false">
      <c r="A18" s="17"/>
      <c r="B18" s="18"/>
      <c r="C18" s="17"/>
      <c r="D18" s="17"/>
      <c r="E18" s="19" t="str">
        <f aca="false">IF(OR(C18="",D18=""),"",IF(C18="Severe",3,IF(C18="Major",2,1))+IF(D18="Under 5 min",3,IF(D18="5 to 15 min",2,1)))</f>
        <v/>
      </c>
      <c r="F18" s="20" t="str">
        <f aca="false">IF(E18="","",IF(E18&gt;=5,"High",IF(E18=4,"Medium","Low")))</f>
        <v/>
      </c>
      <c r="G18" s="18"/>
      <c r="H18" s="17"/>
      <c r="I18" s="17"/>
      <c r="J18" s="18"/>
    </row>
    <row r="19" customFormat="false" ht="15" hidden="false" customHeight="false" outlineLevel="0" collapsed="false">
      <c r="A19" s="17"/>
      <c r="B19" s="18"/>
      <c r="C19" s="17"/>
      <c r="D19" s="17"/>
      <c r="E19" s="19" t="str">
        <f aca="false">IF(OR(C19="",D19=""),"",IF(C19="Severe",3,IF(C19="Major",2,1))+IF(D19="Under 5 min",3,IF(D19="5 to 15 min",2,1)))</f>
        <v/>
      </c>
      <c r="F19" s="20" t="str">
        <f aca="false">IF(E19="","",IF(E19&gt;=5,"High",IF(E19=4,"Medium","Low")))</f>
        <v/>
      </c>
      <c r="G19" s="18"/>
      <c r="H19" s="17"/>
      <c r="I19" s="17"/>
      <c r="J19" s="18"/>
    </row>
    <row r="20" customFormat="false" ht="15" hidden="false" customHeight="false" outlineLevel="0" collapsed="false">
      <c r="A20" s="17"/>
      <c r="B20" s="18"/>
      <c r="C20" s="17"/>
      <c r="D20" s="17"/>
      <c r="E20" s="19" t="str">
        <f aca="false">IF(OR(C20="",D20=""),"",IF(C20="Severe",3,IF(C20="Major",2,1))+IF(D20="Under 5 min",3,IF(D20="5 to 15 min",2,1)))</f>
        <v/>
      </c>
      <c r="F20" s="20" t="str">
        <f aca="false">IF(E20="","",IF(E20&gt;=5,"High",IF(E20=4,"Medium","Low")))</f>
        <v/>
      </c>
      <c r="G20" s="18"/>
      <c r="H20" s="17"/>
      <c r="I20" s="17"/>
      <c r="J20" s="18"/>
    </row>
    <row r="21" customFormat="false" ht="15" hidden="false" customHeight="false" outlineLevel="0" collapsed="false">
      <c r="A21" s="17"/>
      <c r="B21" s="18"/>
      <c r="C21" s="17"/>
      <c r="D21" s="17"/>
      <c r="E21" s="19" t="str">
        <f aca="false">IF(OR(C21="",D21=""),"",IF(C21="Severe",3,IF(C21="Major",2,1))+IF(D21="Under 5 min",3,IF(D21="5 to 15 min",2,1)))</f>
        <v/>
      </c>
      <c r="F21" s="20" t="str">
        <f aca="false">IF(E21="","",IF(E21&gt;=5,"High",IF(E21=4,"Medium","Low")))</f>
        <v/>
      </c>
      <c r="G21" s="18"/>
      <c r="H21" s="17"/>
      <c r="I21" s="17"/>
      <c r="J21" s="18"/>
    </row>
    <row r="22" customFormat="false" ht="15" hidden="false" customHeight="false" outlineLevel="0" collapsed="false">
      <c r="A22" s="17"/>
      <c r="B22" s="18"/>
      <c r="C22" s="17"/>
      <c r="D22" s="17"/>
      <c r="E22" s="19" t="str">
        <f aca="false">IF(OR(C22="",D22=""),"",IF(C22="Severe",3,IF(C22="Major",2,1))+IF(D22="Under 5 min",3,IF(D22="5 to 15 min",2,1)))</f>
        <v/>
      </c>
      <c r="F22" s="20" t="str">
        <f aca="false">IF(E22="","",IF(E22&gt;=5,"High",IF(E22=4,"Medium","Low")))</f>
        <v/>
      </c>
      <c r="G22" s="18"/>
      <c r="H22" s="17"/>
      <c r="I22" s="17"/>
      <c r="J22" s="18"/>
    </row>
    <row r="23" customFormat="false" ht="15" hidden="false" customHeight="false" outlineLevel="0" collapsed="false">
      <c r="A23" s="17"/>
      <c r="B23" s="18"/>
      <c r="C23" s="17"/>
      <c r="D23" s="17"/>
      <c r="E23" s="19" t="str">
        <f aca="false">IF(OR(C23="",D23=""),"",IF(C23="Severe",3,IF(C23="Major",2,1))+IF(D23="Under 5 min",3,IF(D23="5 to 15 min",2,1)))</f>
        <v/>
      </c>
      <c r="F23" s="20" t="str">
        <f aca="false">IF(E23="","",IF(E23&gt;=5,"High",IF(E23=4,"Medium","Low")))</f>
        <v/>
      </c>
      <c r="G23" s="18"/>
      <c r="H23" s="17"/>
      <c r="I23" s="17"/>
      <c r="J23" s="18"/>
    </row>
    <row r="24" customFormat="false" ht="15" hidden="false" customHeight="false" outlineLevel="0" collapsed="false">
      <c r="A24" s="17"/>
      <c r="B24" s="18"/>
      <c r="C24" s="17"/>
      <c r="D24" s="17"/>
      <c r="E24" s="19" t="str">
        <f aca="false">IF(OR(C24="",D24=""),"",IF(C24="Severe",3,IF(C24="Major",2,1))+IF(D24="Under 5 min",3,IF(D24="5 to 15 min",2,1)))</f>
        <v/>
      </c>
      <c r="F24" s="20" t="str">
        <f aca="false">IF(E24="","",IF(E24&gt;=5,"High",IF(E24=4,"Medium","Low")))</f>
        <v/>
      </c>
      <c r="G24" s="18"/>
      <c r="H24" s="17"/>
      <c r="I24" s="17"/>
      <c r="J24" s="18"/>
    </row>
    <row r="25" customFormat="false" ht="15" hidden="false" customHeight="false" outlineLevel="0" collapsed="false">
      <c r="A25" s="17"/>
      <c r="B25" s="18"/>
      <c r="C25" s="17"/>
      <c r="D25" s="17"/>
      <c r="E25" s="19" t="str">
        <f aca="false">IF(OR(C25="",D25=""),"",IF(C25="Severe",3,IF(C25="Major",2,1))+IF(D25="Under 5 min",3,IF(D25="5 to 15 min",2,1)))</f>
        <v/>
      </c>
      <c r="F25" s="20" t="str">
        <f aca="false">IF(E25="","",IF(E25&gt;=5,"High",IF(E25=4,"Medium","Low")))</f>
        <v/>
      </c>
      <c r="G25" s="18"/>
      <c r="H25" s="17"/>
      <c r="I25" s="17"/>
      <c r="J25" s="18"/>
    </row>
    <row r="26" customFormat="false" ht="15" hidden="false" customHeight="false" outlineLevel="0" collapsed="false">
      <c r="A26" s="17"/>
      <c r="B26" s="18"/>
      <c r="C26" s="17"/>
      <c r="D26" s="17"/>
      <c r="E26" s="19" t="str">
        <f aca="false">IF(OR(C26="",D26=""),"",IF(C26="Severe",3,IF(C26="Major",2,1))+IF(D26="Under 5 min",3,IF(D26="5 to 15 min",2,1)))</f>
        <v/>
      </c>
      <c r="F26" s="20" t="str">
        <f aca="false">IF(E26="","",IF(E26&gt;=5,"High",IF(E26=4,"Medium","Low")))</f>
        <v/>
      </c>
      <c r="G26" s="18"/>
      <c r="H26" s="17"/>
      <c r="I26" s="17"/>
      <c r="J26" s="18"/>
    </row>
    <row r="27" customFormat="false" ht="15" hidden="false" customHeight="false" outlineLevel="0" collapsed="false">
      <c r="A27" s="17"/>
      <c r="B27" s="18"/>
      <c r="C27" s="17"/>
      <c r="D27" s="17"/>
      <c r="E27" s="19" t="str">
        <f aca="false">IF(OR(C27="",D27=""),"",IF(C27="Severe",3,IF(C27="Major",2,1))+IF(D27="Under 5 min",3,IF(D27="5 to 15 min",2,1)))</f>
        <v/>
      </c>
      <c r="F27" s="20" t="str">
        <f aca="false">IF(E27="","",IF(E27&gt;=5,"High",IF(E27=4,"Medium","Low")))</f>
        <v/>
      </c>
      <c r="G27" s="18"/>
      <c r="H27" s="17"/>
      <c r="I27" s="17"/>
      <c r="J27" s="18"/>
    </row>
    <row r="28" customFormat="false" ht="15" hidden="false" customHeight="false" outlineLevel="0" collapsed="false">
      <c r="A28" s="17"/>
      <c r="B28" s="18"/>
      <c r="C28" s="17"/>
      <c r="D28" s="17"/>
      <c r="E28" s="19" t="str">
        <f aca="false">IF(OR(C28="",D28=""),"",IF(C28="Severe",3,IF(C28="Major",2,1))+IF(D28="Under 5 min",3,IF(D28="5 to 15 min",2,1)))</f>
        <v/>
      </c>
      <c r="F28" s="20" t="str">
        <f aca="false">IF(E28="","",IF(E28&gt;=5,"High",IF(E28=4,"Medium","Low")))</f>
        <v/>
      </c>
      <c r="G28" s="18"/>
      <c r="H28" s="17"/>
      <c r="I28" s="17"/>
      <c r="J28" s="18"/>
    </row>
    <row r="29" customFormat="false" ht="15" hidden="false" customHeight="false" outlineLevel="0" collapsed="false">
      <c r="A29" s="17"/>
      <c r="B29" s="18"/>
      <c r="C29" s="17"/>
      <c r="D29" s="17"/>
      <c r="E29" s="19" t="str">
        <f aca="false">IF(OR(C29="",D29=""),"",IF(C29="Severe",3,IF(C29="Major",2,1))+IF(D29="Under 5 min",3,IF(D29="5 to 15 min",2,1)))</f>
        <v/>
      </c>
      <c r="F29" s="20" t="str">
        <f aca="false">IF(E29="","",IF(E29&gt;=5,"High",IF(E29=4,"Medium","Low")))</f>
        <v/>
      </c>
      <c r="G29" s="18"/>
      <c r="H29" s="17"/>
      <c r="I29" s="17"/>
      <c r="J29" s="18"/>
    </row>
    <row r="30" customFormat="false" ht="15" hidden="false" customHeight="false" outlineLevel="0" collapsed="false">
      <c r="A30" s="17"/>
      <c r="B30" s="18"/>
      <c r="C30" s="17"/>
      <c r="D30" s="17"/>
      <c r="E30" s="19" t="str">
        <f aca="false">IF(OR(C30="",D30=""),"",IF(C30="Severe",3,IF(C30="Major",2,1))+IF(D30="Under 5 min",3,IF(D30="5 to 15 min",2,1)))</f>
        <v/>
      </c>
      <c r="F30" s="20" t="str">
        <f aca="false">IF(E30="","",IF(E30&gt;=5,"High",IF(E30=4,"Medium","Low")))</f>
        <v/>
      </c>
      <c r="G30" s="18"/>
      <c r="H30" s="17"/>
      <c r="I30" s="17"/>
      <c r="J30" s="18"/>
    </row>
    <row r="31" customFormat="false" ht="15" hidden="false" customHeight="false" outlineLevel="0" collapsed="false">
      <c r="A31" s="17"/>
      <c r="B31" s="18"/>
      <c r="C31" s="17"/>
      <c r="D31" s="17"/>
      <c r="E31" s="19" t="str">
        <f aca="false">IF(OR(C31="",D31=""),"",IF(C31="Severe",3,IF(C31="Major",2,1))+IF(D31="Under 5 min",3,IF(D31="5 to 15 min",2,1)))</f>
        <v/>
      </c>
      <c r="F31" s="20" t="str">
        <f aca="false">IF(E31="","",IF(E31&gt;=5,"High",IF(E31=4,"Medium","Low")))</f>
        <v/>
      </c>
      <c r="G31" s="18"/>
      <c r="H31" s="17"/>
      <c r="I31" s="17"/>
      <c r="J31" s="18"/>
    </row>
    <row r="32" customFormat="false" ht="15" hidden="false" customHeight="false" outlineLevel="0" collapsed="false">
      <c r="A32" s="17"/>
      <c r="B32" s="18"/>
      <c r="C32" s="17"/>
      <c r="D32" s="17"/>
      <c r="E32" s="19" t="str">
        <f aca="false">IF(OR(C32="",D32=""),"",IF(C32="Severe",3,IF(C32="Major",2,1))+IF(D32="Under 5 min",3,IF(D32="5 to 15 min",2,1)))</f>
        <v/>
      </c>
      <c r="F32" s="20" t="str">
        <f aca="false">IF(E32="","",IF(E32&gt;=5,"High",IF(E32=4,"Medium","Low")))</f>
        <v/>
      </c>
      <c r="G32" s="18"/>
      <c r="H32" s="17"/>
      <c r="I32" s="17"/>
      <c r="J32" s="18"/>
    </row>
    <row r="33" customFormat="false" ht="15" hidden="false" customHeight="false" outlineLevel="0" collapsed="false">
      <c r="A33" s="17"/>
      <c r="B33" s="18"/>
      <c r="C33" s="17"/>
      <c r="D33" s="17"/>
      <c r="E33" s="19" t="str">
        <f aca="false">IF(OR(C33="",D33=""),"",IF(C33="Severe",3,IF(C33="Major",2,1))+IF(D33="Under 5 min",3,IF(D33="5 to 15 min",2,1)))</f>
        <v/>
      </c>
      <c r="F33" s="20" t="str">
        <f aca="false">IF(E33="","",IF(E33&gt;=5,"High",IF(E33=4,"Medium","Low")))</f>
        <v/>
      </c>
      <c r="G33" s="18"/>
      <c r="H33" s="17"/>
      <c r="I33" s="17"/>
      <c r="J33" s="18"/>
    </row>
    <row r="34" customFormat="false" ht="15" hidden="false" customHeight="false" outlineLevel="0" collapsed="false">
      <c r="A34" s="17"/>
      <c r="B34" s="18"/>
      <c r="C34" s="17"/>
      <c r="D34" s="17"/>
      <c r="E34" s="19" t="str">
        <f aca="false">IF(OR(C34="",D34=""),"",IF(C34="Severe",3,IF(C34="Major",2,1))+IF(D34="Under 5 min",3,IF(D34="5 to 15 min",2,1)))</f>
        <v/>
      </c>
      <c r="F34" s="20" t="str">
        <f aca="false">IF(E34="","",IF(E34&gt;=5,"High",IF(E34=4,"Medium","Low")))</f>
        <v/>
      </c>
      <c r="G34" s="18"/>
      <c r="H34" s="17"/>
      <c r="I34" s="17"/>
      <c r="J34" s="18"/>
    </row>
    <row r="35" customFormat="false" ht="15" hidden="false" customHeight="false" outlineLevel="0" collapsed="false">
      <c r="A35" s="17"/>
      <c r="B35" s="18"/>
      <c r="C35" s="17"/>
      <c r="D35" s="17"/>
      <c r="E35" s="19" t="str">
        <f aca="false">IF(OR(C35="",D35=""),"",IF(C35="Severe",3,IF(C35="Major",2,1))+IF(D35="Under 5 min",3,IF(D35="5 to 15 min",2,1)))</f>
        <v/>
      </c>
      <c r="F35" s="20" t="str">
        <f aca="false">IF(E35="","",IF(E35&gt;=5,"High",IF(E35=4,"Medium","Low")))</f>
        <v/>
      </c>
      <c r="G35" s="18"/>
      <c r="H35" s="17"/>
      <c r="I35" s="17"/>
      <c r="J35" s="18"/>
    </row>
    <row r="36" customFormat="false" ht="15" hidden="false" customHeight="false" outlineLevel="0" collapsed="false">
      <c r="A36" s="17"/>
      <c r="B36" s="18"/>
      <c r="C36" s="17"/>
      <c r="D36" s="17"/>
      <c r="E36" s="19" t="str">
        <f aca="false">IF(OR(C36="",D36=""),"",IF(C36="Severe",3,IF(C36="Major",2,1))+IF(D36="Under 5 min",3,IF(D36="5 to 15 min",2,1)))</f>
        <v/>
      </c>
      <c r="F36" s="20" t="str">
        <f aca="false">IF(E36="","",IF(E36&gt;=5,"High",IF(E36=4,"Medium","Low")))</f>
        <v/>
      </c>
      <c r="G36" s="18"/>
      <c r="H36" s="17"/>
      <c r="I36" s="17"/>
      <c r="J36" s="18"/>
    </row>
    <row r="37" customFormat="false" ht="15" hidden="false" customHeight="false" outlineLevel="0" collapsed="false">
      <c r="A37" s="17"/>
      <c r="B37" s="18"/>
      <c r="C37" s="17"/>
      <c r="D37" s="17"/>
      <c r="E37" s="19" t="str">
        <f aca="false">IF(OR(C37="",D37=""),"",IF(C37="Severe",3,IF(C37="Major",2,1))+IF(D37="Under 5 min",3,IF(D37="5 to 15 min",2,1)))</f>
        <v/>
      </c>
      <c r="F37" s="20" t="str">
        <f aca="false">IF(E37="","",IF(E37&gt;=5,"High",IF(E37=4,"Medium","Low")))</f>
        <v/>
      </c>
      <c r="G37" s="18"/>
      <c r="H37" s="17"/>
      <c r="I37" s="17"/>
      <c r="J37" s="18"/>
    </row>
    <row r="38" customFormat="false" ht="15" hidden="false" customHeight="false" outlineLevel="0" collapsed="false">
      <c r="A38" s="17"/>
      <c r="B38" s="18"/>
      <c r="C38" s="17"/>
      <c r="D38" s="17"/>
      <c r="E38" s="19" t="str">
        <f aca="false">IF(OR(C38="",D38=""),"",IF(C38="Severe",3,IF(C38="Major",2,1))+IF(D38="Under 5 min",3,IF(D38="5 to 15 min",2,1)))</f>
        <v/>
      </c>
      <c r="F38" s="20" t="str">
        <f aca="false">IF(E38="","",IF(E38&gt;=5,"High",IF(E38=4,"Medium","Low")))</f>
        <v/>
      </c>
      <c r="G38" s="18"/>
      <c r="H38" s="17"/>
      <c r="I38" s="17"/>
      <c r="J38" s="18"/>
    </row>
    <row r="39" customFormat="false" ht="15" hidden="false" customHeight="false" outlineLevel="0" collapsed="false">
      <c r="A39" s="17"/>
      <c r="B39" s="18"/>
      <c r="C39" s="17"/>
      <c r="D39" s="17"/>
      <c r="E39" s="19" t="str">
        <f aca="false">IF(OR(C39="",D39=""),"",IF(C39="Severe",3,IF(C39="Major",2,1))+IF(D39="Under 5 min",3,IF(D39="5 to 15 min",2,1)))</f>
        <v/>
      </c>
      <c r="F39" s="20" t="str">
        <f aca="false">IF(E39="","",IF(E39&gt;=5,"High",IF(E39=4,"Medium","Low")))</f>
        <v/>
      </c>
      <c r="G39" s="18"/>
      <c r="H39" s="17"/>
      <c r="I39" s="17"/>
      <c r="J39" s="18"/>
    </row>
    <row r="40" customFormat="false" ht="15" hidden="false" customHeight="false" outlineLevel="0" collapsed="false">
      <c r="A40" s="17"/>
      <c r="B40" s="18"/>
      <c r="C40" s="17"/>
      <c r="D40" s="17"/>
      <c r="E40" s="19" t="str">
        <f aca="false">IF(OR(C40="",D40=""),"",IF(C40="Severe",3,IF(C40="Major",2,1))+IF(D40="Under 5 min",3,IF(D40="5 to 15 min",2,1)))</f>
        <v/>
      </c>
      <c r="F40" s="20" t="str">
        <f aca="false">IF(E40="","",IF(E40&gt;=5,"High",IF(E40=4,"Medium","Low")))</f>
        <v/>
      </c>
      <c r="G40" s="18"/>
      <c r="H40" s="17"/>
      <c r="I40" s="17"/>
      <c r="J40" s="18"/>
    </row>
    <row r="41" customFormat="false" ht="15" hidden="false" customHeight="false" outlineLevel="0" collapsed="false">
      <c r="A41" s="17"/>
      <c r="B41" s="18"/>
      <c r="C41" s="17"/>
      <c r="D41" s="17"/>
      <c r="E41" s="19" t="str">
        <f aca="false">IF(OR(C41="",D41=""),"",IF(C41="Severe",3,IF(C41="Major",2,1))+IF(D41="Under 5 min",3,IF(D41="5 to 15 min",2,1)))</f>
        <v/>
      </c>
      <c r="F41" s="20" t="str">
        <f aca="false">IF(E41="","",IF(E41&gt;=5,"High",IF(E41=4,"Medium","Low")))</f>
        <v/>
      </c>
      <c r="G41" s="18"/>
      <c r="H41" s="17"/>
      <c r="I41" s="17"/>
      <c r="J41" s="18"/>
    </row>
    <row r="42" customFormat="false" ht="15" hidden="false" customHeight="false" outlineLevel="0" collapsed="false">
      <c r="A42" s="17"/>
      <c r="B42" s="18"/>
      <c r="C42" s="17"/>
      <c r="D42" s="17"/>
      <c r="E42" s="19" t="str">
        <f aca="false">IF(OR(C42="",D42=""),"",IF(C42="Severe",3,IF(C42="Major",2,1))+IF(D42="Under 5 min",3,IF(D42="5 to 15 min",2,1)))</f>
        <v/>
      </c>
      <c r="F42" s="20" t="str">
        <f aca="false">IF(E42="","",IF(E42&gt;=5,"High",IF(E42=4,"Medium","Low")))</f>
        <v/>
      </c>
      <c r="G42" s="18"/>
      <c r="H42" s="17"/>
      <c r="I42" s="17"/>
      <c r="J42" s="18"/>
    </row>
    <row r="43" customFormat="false" ht="15" hidden="false" customHeight="false" outlineLevel="0" collapsed="false">
      <c r="A43" s="17"/>
      <c r="B43" s="18"/>
      <c r="C43" s="17"/>
      <c r="D43" s="17"/>
      <c r="E43" s="19" t="str">
        <f aca="false">IF(OR(C43="",D43=""),"",IF(C43="Severe",3,IF(C43="Major",2,1))+IF(D43="Under 5 min",3,IF(D43="5 to 15 min",2,1)))</f>
        <v/>
      </c>
      <c r="F43" s="20" t="str">
        <f aca="false">IF(E43="","",IF(E43&gt;=5,"High",IF(E43=4,"Medium","Low")))</f>
        <v/>
      </c>
      <c r="G43" s="18"/>
      <c r="H43" s="17"/>
      <c r="I43" s="17"/>
      <c r="J43" s="18"/>
    </row>
    <row r="44" customFormat="false" ht="15" hidden="false" customHeight="false" outlineLevel="0" collapsed="false">
      <c r="A44" s="17"/>
      <c r="B44" s="18"/>
      <c r="C44" s="17"/>
      <c r="D44" s="17"/>
      <c r="E44" s="19" t="str">
        <f aca="false">IF(OR(C44="",D44=""),"",IF(C44="Severe",3,IF(C44="Major",2,1))+IF(D44="Under 5 min",3,IF(D44="5 to 15 min",2,1)))</f>
        <v/>
      </c>
      <c r="F44" s="20" t="str">
        <f aca="false">IF(E44="","",IF(E44&gt;=5,"High",IF(E44=4,"Medium","Low")))</f>
        <v/>
      </c>
      <c r="G44" s="18"/>
      <c r="H44" s="17"/>
      <c r="I44" s="17"/>
      <c r="J44" s="18"/>
    </row>
    <row r="45" customFormat="false" ht="15" hidden="false" customHeight="false" outlineLevel="0" collapsed="false">
      <c r="A45" s="17"/>
      <c r="B45" s="18"/>
      <c r="C45" s="17"/>
      <c r="D45" s="17"/>
      <c r="E45" s="19" t="str">
        <f aca="false">IF(OR(C45="",D45=""),"",IF(C45="Severe",3,IF(C45="Major",2,1))+IF(D45="Under 5 min",3,IF(D45="5 to 15 min",2,1)))</f>
        <v/>
      </c>
      <c r="F45" s="20" t="str">
        <f aca="false">IF(E45="","",IF(E45&gt;=5,"High",IF(E45=4,"Medium","Low")))</f>
        <v/>
      </c>
      <c r="G45" s="18"/>
      <c r="H45" s="17"/>
      <c r="I45" s="17"/>
      <c r="J45" s="18"/>
    </row>
    <row r="46" customFormat="false" ht="15" hidden="false" customHeight="false" outlineLevel="0" collapsed="false">
      <c r="A46" s="17"/>
      <c r="B46" s="18"/>
      <c r="C46" s="17"/>
      <c r="D46" s="17"/>
      <c r="E46" s="19" t="str">
        <f aca="false">IF(OR(C46="",D46=""),"",IF(C46="Severe",3,IF(C46="Major",2,1))+IF(D46="Under 5 min",3,IF(D46="5 to 15 min",2,1)))</f>
        <v/>
      </c>
      <c r="F46" s="20" t="str">
        <f aca="false">IF(E46="","",IF(E46&gt;=5,"High",IF(E46=4,"Medium","Low")))</f>
        <v/>
      </c>
      <c r="G46" s="18"/>
      <c r="H46" s="17"/>
      <c r="I46" s="17"/>
      <c r="J46" s="18"/>
    </row>
    <row r="47" customFormat="false" ht="15" hidden="false" customHeight="false" outlineLevel="0" collapsed="false">
      <c r="A47" s="17"/>
      <c r="B47" s="18"/>
      <c r="C47" s="17"/>
      <c r="D47" s="17"/>
      <c r="E47" s="19" t="str">
        <f aca="false">IF(OR(C47="",D47=""),"",IF(C47="Severe",3,IF(C47="Major",2,1))+IF(D47="Under 5 min",3,IF(D47="5 to 15 min",2,1)))</f>
        <v/>
      </c>
      <c r="F47" s="20" t="str">
        <f aca="false">IF(E47="","",IF(E47&gt;=5,"High",IF(E47=4,"Medium","Low")))</f>
        <v/>
      </c>
      <c r="G47" s="18"/>
      <c r="H47" s="17"/>
      <c r="I47" s="17"/>
      <c r="J47" s="18"/>
    </row>
    <row r="48" customFormat="false" ht="15" hidden="false" customHeight="false" outlineLevel="0" collapsed="false">
      <c r="A48" s="17"/>
      <c r="B48" s="18"/>
      <c r="C48" s="17"/>
      <c r="D48" s="17"/>
      <c r="E48" s="19" t="str">
        <f aca="false">IF(OR(C48="",D48=""),"",IF(C48="Severe",3,IF(C48="Major",2,1))+IF(D48="Under 5 min",3,IF(D48="5 to 15 min",2,1)))</f>
        <v/>
      </c>
      <c r="F48" s="20" t="str">
        <f aca="false">IF(E48="","",IF(E48&gt;=5,"High",IF(E48=4,"Medium","Low")))</f>
        <v/>
      </c>
      <c r="G48" s="18"/>
      <c r="H48" s="17"/>
      <c r="I48" s="17"/>
      <c r="J48" s="18"/>
    </row>
    <row r="49" customFormat="false" ht="15" hidden="false" customHeight="false" outlineLevel="0" collapsed="false">
      <c r="A49" s="17"/>
      <c r="B49" s="18"/>
      <c r="C49" s="17"/>
      <c r="D49" s="17"/>
      <c r="E49" s="19" t="str">
        <f aca="false">IF(OR(C49="",D49=""),"",IF(C49="Severe",3,IF(C49="Major",2,1))+IF(D49="Under 5 min",3,IF(D49="5 to 15 min",2,1)))</f>
        <v/>
      </c>
      <c r="F49" s="20" t="str">
        <f aca="false">IF(E49="","",IF(E49&gt;=5,"High",IF(E49=4,"Medium","Low")))</f>
        <v/>
      </c>
      <c r="G49" s="18"/>
      <c r="H49" s="17"/>
      <c r="I49" s="17"/>
      <c r="J49" s="18"/>
    </row>
    <row r="50" customFormat="false" ht="15" hidden="false" customHeight="false" outlineLevel="0" collapsed="false">
      <c r="A50" s="17"/>
      <c r="B50" s="18"/>
      <c r="C50" s="17"/>
      <c r="D50" s="17"/>
      <c r="E50" s="19" t="str">
        <f aca="false">IF(OR(C50="",D50=""),"",IF(C50="Severe",3,IF(C50="Major",2,1))+IF(D50="Under 5 min",3,IF(D50="5 to 15 min",2,1)))</f>
        <v/>
      </c>
      <c r="F50" s="20" t="str">
        <f aca="false">IF(E50="","",IF(E50&gt;=5,"High",IF(E50=4,"Medium","Low")))</f>
        <v/>
      </c>
      <c r="G50" s="18"/>
      <c r="H50" s="17"/>
      <c r="I50" s="17"/>
      <c r="J50" s="18"/>
    </row>
    <row r="51" customFormat="false" ht="15" hidden="false" customHeight="false" outlineLevel="0" collapsed="false">
      <c r="A51" s="21" t="s">
        <v>60</v>
      </c>
      <c r="B51" s="21"/>
      <c r="C51" s="21"/>
      <c r="D51" s="21"/>
      <c r="E51" s="21"/>
      <c r="F51" s="21"/>
      <c r="G51" s="21"/>
      <c r="H51" s="21"/>
      <c r="I51" s="22" t="n">
        <f aca="false">IF(COUNTA($F$11:$F$50)=0,"",COUNTIF($F$11:$F$50,"High")/COUNTIF($F$11:$F$50,"?*")*100)</f>
        <v>42.8571428571429</v>
      </c>
      <c r="J51" s="22"/>
    </row>
    <row r="52" customFormat="false" ht="15" hidden="false" customHeight="false" outlineLevel="0" collapsed="false">
      <c r="A52" s="21" t="s">
        <v>61</v>
      </c>
      <c r="B52" s="21"/>
      <c r="C52" s="21"/>
      <c r="D52" s="21"/>
      <c r="E52" s="21"/>
      <c r="F52" s="21"/>
      <c r="G52" s="21"/>
      <c r="H52" s="21"/>
      <c r="I52" s="22" t="n">
        <f aca="false">IF(COUNTA($F$11:$F$50)=0,"",COUNTIF($F$11:$F$50,"Medium")/COUNTIF($F$11:$F$50,"?*")*100)</f>
        <v>14.2857142857143</v>
      </c>
      <c r="J52" s="22"/>
    </row>
    <row r="53" customFormat="false" ht="15" hidden="false" customHeight="false" outlineLevel="0" collapsed="false">
      <c r="A53" s="21" t="s">
        <v>62</v>
      </c>
      <c r="B53" s="21"/>
      <c r="C53" s="21"/>
      <c r="D53" s="21"/>
      <c r="E53" s="21"/>
      <c r="F53" s="21"/>
      <c r="G53" s="21"/>
      <c r="H53" s="21"/>
      <c r="I53" s="22" t="n">
        <f aca="false">IF(COUNTA($F$11:$F$50)=0,"",COUNTIF($F$11:$F$50,"Low")/COUNTIF($F$11:$F$50,"?*")*100)</f>
        <v>42.8571428571429</v>
      </c>
      <c r="J53" s="22"/>
    </row>
    <row r="54" customFormat="false" ht="15" hidden="false" customHeight="false" outlineLevel="0" collapsed="false">
      <c r="A54" s="21" t="s">
        <v>63</v>
      </c>
      <c r="B54" s="21"/>
      <c r="C54" s="21"/>
      <c r="D54" s="21"/>
      <c r="E54" s="21"/>
      <c r="F54" s="21"/>
      <c r="G54" s="21"/>
      <c r="H54" s="21"/>
      <c r="I54" s="22" t="n">
        <f aca="false">COUNTIF($H$11:$H$50,"Remove")</f>
        <v>0</v>
      </c>
      <c r="J54" s="22"/>
    </row>
    <row r="56" customFormat="false" ht="30" hidden="false" customHeight="true" outlineLevel="0" collapsed="false">
      <c r="A56" s="23" t="s">
        <v>64</v>
      </c>
      <c r="B56" s="23"/>
      <c r="C56" s="23"/>
      <c r="D56" s="23"/>
      <c r="E56" s="23"/>
      <c r="F56" s="23"/>
      <c r="G56" s="23"/>
      <c r="H56" s="23"/>
      <c r="I56" s="23"/>
      <c r="J56" s="23"/>
    </row>
    <row r="58" customFormat="false" ht="15" hidden="false" customHeight="true" outlineLevel="0" collapsed="false">
      <c r="A58" s="24" t="s">
        <v>65</v>
      </c>
      <c r="B58" s="24"/>
      <c r="C58" s="24"/>
      <c r="D58" s="24"/>
      <c r="E58" s="24"/>
      <c r="F58" s="24" t="s">
        <v>66</v>
      </c>
      <c r="G58" s="24"/>
      <c r="H58" s="24"/>
      <c r="I58" s="24"/>
      <c r="J58" s="24"/>
    </row>
    <row r="59" customFormat="false" ht="21.75" hidden="false" customHeight="true" outlineLevel="0" collapsed="false">
      <c r="A59" s="25" t="s">
        <v>67</v>
      </c>
      <c r="B59" s="25"/>
      <c r="C59" s="25"/>
      <c r="D59" s="25"/>
      <c r="E59" s="25"/>
      <c r="F59" s="25" t="s">
        <v>67</v>
      </c>
      <c r="G59" s="25"/>
      <c r="H59" s="25"/>
      <c r="I59" s="25"/>
      <c r="J59" s="25"/>
    </row>
    <row r="60" customFormat="false" ht="21.75" hidden="false" customHeight="true" outlineLevel="0" collapsed="false">
      <c r="A60" s="25" t="s">
        <v>68</v>
      </c>
      <c r="B60" s="25"/>
      <c r="C60" s="25"/>
      <c r="D60" s="25"/>
      <c r="E60" s="25"/>
      <c r="F60" s="25" t="s">
        <v>68</v>
      </c>
      <c r="G60" s="25"/>
      <c r="H60" s="25"/>
      <c r="I60" s="25"/>
      <c r="J60" s="25"/>
    </row>
    <row r="61" customFormat="false" ht="21.75" hidden="false" customHeight="true" outlineLevel="0" collapsed="false">
      <c r="A61" s="25" t="s">
        <v>69</v>
      </c>
      <c r="B61" s="25"/>
      <c r="C61" s="25"/>
      <c r="D61" s="25"/>
      <c r="E61" s="25"/>
      <c r="F61" s="25" t="s">
        <v>69</v>
      </c>
      <c r="G61" s="25"/>
      <c r="H61" s="25"/>
      <c r="I61" s="25"/>
      <c r="J61" s="25"/>
    </row>
  </sheetData>
  <mergeCells count="29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A9:J9"/>
    <mergeCell ref="A51:H51"/>
    <mergeCell ref="I51:J51"/>
    <mergeCell ref="A52:H52"/>
    <mergeCell ref="I52:J52"/>
    <mergeCell ref="A53:H53"/>
    <mergeCell ref="I53:J53"/>
    <mergeCell ref="A54:H54"/>
    <mergeCell ref="I54:J54"/>
    <mergeCell ref="A56:J56"/>
    <mergeCell ref="A58:E58"/>
    <mergeCell ref="F58:J58"/>
    <mergeCell ref="A59:E59"/>
    <mergeCell ref="F59:J59"/>
    <mergeCell ref="A60:E60"/>
    <mergeCell ref="F60:J60"/>
    <mergeCell ref="A61:E61"/>
    <mergeCell ref="F61:J61"/>
  </mergeCells>
  <conditionalFormatting sqref="A1:J6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C11:C50" type="list">
      <formula1>"Minor,Major,Severe"</formula1>
      <formula2>0</formula2>
    </dataValidation>
    <dataValidation allowBlank="true" errorStyle="stop" operator="between" showDropDown="false" showErrorMessage="false" showInputMessage="false" sqref="D11:D50" type="list">
      <formula1>"Under 5 min,5 to 15 min,15 to 30 min"</formula1>
      <formula2>0</formula2>
    </dataValidation>
    <dataValidation allowBlank="true" errorStyle="stop" operator="between" showDropDown="false" showErrorMessage="false" showInputMessage="false" sqref="H11:H50" type="list">
      <formula1>"Keep,Remove,Change"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2026-10-24T11:42:28Z</dcterms:created>
  <dc:creator>instrumentationblog.in</dc:creator>
  <dc:description/>
  <dc:language>en-US</dc:language>
  <cp:lastModifiedBy/>
  <dcterms:modified xsi:type="dcterms:W3CDTF">2026-10-24T11:42:28Z</dcterms:modified>
  <cp:revision>0</cp:revision>
  <dc:subject/>
  <dc:title>Alarm Rationalisation and Priority Worksheet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